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Vacantes por CAR" sheetId="1" state="visible" r:id="rId3"/>
    <sheet name="Resumen por nivel" sheetId="2" state="visible" r:id="rId4"/>
    <sheet name="Anotaciones" sheetId="3" state="visible" r:id="rId5"/>
  </sheets>
  <definedNames>
    <definedName function="false" hidden="true" localSheetId="0" name="_xlnm._FilterDatabase" vbProcedure="false">'Vacantes por CAR'!$A$2:$R$34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<sst xmlns="http://schemas.openxmlformats.org/spreadsheetml/2006/main" count="189" uniqueCount="129">
  <si>
    <t xml:space="preserve">NIVEL PROFESIONAL</t>
  </si>
  <si>
    <t xml:space="preserve">NIVEL TÉCNICO</t>
  </si>
  <si>
    <t xml:space="preserve">NIVEL ASISTENCIAL</t>
  </si>
  <si>
    <t xml:space="preserve">TOTAL ENTIDAD</t>
  </si>
  <si>
    <t xml:space="preserve">POR MODALIDAD (vacantes)</t>
  </si>
  <si>
    <t xml:space="preserve">RESERVADAS DISCAPACIDAD</t>
  </si>
  <si>
    <t xml:space="preserve">SIN EXPERIENCIA</t>
  </si>
  <si>
    <t xml:space="preserve">Acuerdo No.</t>
  </si>
  <si>
    <t xml:space="preserve">Proceso de Selección</t>
  </si>
  <si>
    <t xml:space="preserve">Corporación Autónoma Regional</t>
  </si>
  <si>
    <t xml:space="preserve">OPEC</t>
  </si>
  <si>
    <t xml:space="preserve">Vacantes</t>
  </si>
  <si>
    <t xml:space="preserve">Total OPEC</t>
  </si>
  <si>
    <t xml:space="preserve">Total vacantes</t>
  </si>
  <si>
    <t xml:space="preserve">Ascenso</t>
  </si>
  <si>
    <t xml:space="preserve">Abierto</t>
  </si>
  <si>
    <t xml:space="preserve">Acuerdo (PDF)</t>
  </si>
  <si>
    <t xml:space="preserve">Corporación Autónoma Regional de Cundinamarca (CAR)</t>
  </si>
  <si>
    <t xml:space="preserve">Ver acuerdo</t>
  </si>
  <si>
    <t xml:space="preserve">Corporación Autónoma Regional del Valle del Cauca (CVC)</t>
  </si>
  <si>
    <t xml:space="preserve">Corporación Autónoma Regional del Centro de Antioquia (CORANTIOQUIA)</t>
  </si>
  <si>
    <t xml:space="preserve">Corporación Autónoma Regional de las Cuencas de los Ríos Negro y Nare (CORNARE)</t>
  </si>
  <si>
    <t xml:space="preserve">Corporación Autónoma Regional de Caldas (CORPOCALDAS)</t>
  </si>
  <si>
    <t xml:space="preserve">Corporación Autónoma Regional del Tolima (CORTOLIMA)</t>
  </si>
  <si>
    <t xml:space="preserve">Corporación Autónoma Regional del Cauca (CRC)</t>
  </si>
  <si>
    <t xml:space="preserve">Corporación Autónoma Regional del Atlántico (CRA)</t>
  </si>
  <si>
    <t xml:space="preserve">Corporación Autónoma Regional del Canal del Dique (CARDIQUE)</t>
  </si>
  <si>
    <t xml:space="preserve">Corporación Autónoma Regional de Boyacá (CORPOBOYACÁ)</t>
  </si>
  <si>
    <t xml:space="preserve">Corporación Autónoma Regional de Risaralda (CARDER)</t>
  </si>
  <si>
    <t xml:space="preserve">Corporación Autónoma Regional del Magdalena (CORPAMAG)</t>
  </si>
  <si>
    <t xml:space="preserve">Corporación Autónoma Regional de la Frontera Nororiental (CORPONOR)</t>
  </si>
  <si>
    <t xml:space="preserve">Corporación Autónoma Regional del Alto Magdalena (CAM)</t>
  </si>
  <si>
    <t xml:space="preserve">Corporación Autónoma Regional del Quindío (CRQ)</t>
  </si>
  <si>
    <t xml:space="preserve">Corporación Autónoma Regional del Cesar (CORPOCESAR)</t>
  </si>
  <si>
    <t xml:space="preserve">Corporación Autónoma Regional de Santander (CAS)</t>
  </si>
  <si>
    <t xml:space="preserve">Corporación para el Desarrollo Sostenible del Área de Manejo Especial La Macarena (CORMACARENA)</t>
  </si>
  <si>
    <t xml:space="preserve">Corporación Autónoma Regional de La Guajira (CORPOGUAJIRA)</t>
  </si>
  <si>
    <t xml:space="preserve">Corporación Autónoma Regional de Nariño (CORPONARIÑO)</t>
  </si>
  <si>
    <t xml:space="preserve">Corporación para el Desarrollo Sostenible del Urabá (CORPOURABA)</t>
  </si>
  <si>
    <t xml:space="preserve">Corporación Autónoma Regional de Sucre (CARSUCRE)</t>
  </si>
  <si>
    <t xml:space="preserve">Corporación Autónoma Regional para el Desarrollo Sostenible del Chocó (CODECHOCÓ)</t>
  </si>
  <si>
    <t xml:space="preserve">Corporación Autónoma Regional del Río Grande de la Magdalena (CORMAGDALENA)</t>
  </si>
  <si>
    <t xml:space="preserve">Corporación Autónoma Regional de los Valles del Sinú y del San Jorge (CVS)</t>
  </si>
  <si>
    <t xml:space="preserve">Corporación Autónoma Regional de la Orinoquia (CORPORINOQUIA)</t>
  </si>
  <si>
    <t xml:space="preserve">Corporación para el Desarrollo Sostenible del Sur de la Amazonía (CORPOAMAZONIA)</t>
  </si>
  <si>
    <t xml:space="preserve">Corporación para el Desarrollo Sostenible del Norte y el Oriente Amazónico (CDA)</t>
  </si>
  <si>
    <t xml:space="preserve">Corporación para el Desarrollo Sostenible del Archipiélago de San Andrés, Providencia y Santa Catalina (CORALINA)</t>
  </si>
  <si>
    <t xml:space="preserve">Corporación Autónoma Regional del Sur de Bolívar (CSB)</t>
  </si>
  <si>
    <t xml:space="preserve">Corporación Autónoma Regional de Chivor (CORPOCHIVOR)</t>
  </si>
  <si>
    <t xml:space="preserve">Corporación Autónoma Regional del Guavio (CORPOGUAVIO)</t>
  </si>
  <si>
    <t xml:space="preserve">TOTAL 32 CAR</t>
  </si>
  <si>
    <t xml:space="preserve">Fuente: Acuerdos 181 a 212 del 6 de agosto de 2026, CNSC — Artículo 8 (OPEC del proceso de selección), Tablas 1 a 5 de cada acuerdo.</t>
  </si>
  <si>
    <t xml:space="preserve">"OPEC" = número de empleos registrados en la Oferta Pública de Empleos de Carrera (cada uno con su denominación, código y grado); "Vacantes" = plazas a proveer. Un mismo empleo de la OPEC puede tener varias vacantes.</t>
  </si>
  <si>
    <t xml:space="preserve">Las columnas Ascenso y Abierto suman el total de vacantes. "Reservadas discapacidad" y "Sin experiencia" (Tablas 4 y 5 del acuerdo) son subconjuntos ya incluidos en ese total, no se suman aparte; ambas se reportan en OPEC y en vacantes.</t>
  </si>
  <si>
    <t xml:space="preserve">4 acuerdos (189 CORANTIOQUIA, 197 CODECHOCÓ, 202 CORPOGUAVIO, 206 CAS) no incluyen tabla de empleos sin experiencia: se registran como 0.</t>
  </si>
  <si>
    <t xml:space="preserve">RESUMEN CONSOLIDADO — 32 CAR</t>
  </si>
  <si>
    <t xml:space="preserve">Nivel jerárquico</t>
  </si>
  <si>
    <t xml:space="preserve">% de vacantes</t>
  </si>
  <si>
    <t xml:space="preserve">Vacantes ascenso</t>
  </si>
  <si>
    <t xml:space="preserve">Vacantes abierto</t>
  </si>
  <si>
    <t xml:space="preserve">Vacantes por OPEC</t>
  </si>
  <si>
    <t xml:space="preserve">Profesional</t>
  </si>
  <si>
    <t xml:space="preserve">Técnico</t>
  </si>
  <si>
    <t xml:space="preserve">Asistencial</t>
  </si>
  <si>
    <t xml:space="preserve">TOTAL</t>
  </si>
  <si>
    <t xml:space="preserve">DISTRIBUCIÓN POR MODALIDAD Y OFERTA ESPECIAL</t>
  </si>
  <si>
    <t xml:space="preserve">Concepto</t>
  </si>
  <si>
    <t xml:space="preserve">Modalidad Abierto</t>
  </si>
  <si>
    <t xml:space="preserve">Modalidad Ascenso</t>
  </si>
  <si>
    <t xml:space="preserve">Reservados a personas con discapacidad (Ley 2418 de 2024)</t>
  </si>
  <si>
    <t xml:space="preserve">Empleos que NO exigen experiencia</t>
  </si>
  <si>
    <t xml:space="preserve">Nota: los dos últimos conceptos son subconjuntos del total, no categorías adicionales. La oferta sin experiencia se calcula sobre las 28 CAR que publican esa tabla.</t>
  </si>
  <si>
    <t xml:space="preserve">TOP 10 CAR POR VACANTES</t>
  </si>
  <si>
    <t xml:space="preserve">Corporación</t>
  </si>
  <si>
    <t xml:space="preserve">% del total</t>
  </si>
  <si>
    <t xml:space="preserve">CAR — Corporación Autónoma Regional de Cundinamarca</t>
  </si>
  <si>
    <t xml:space="preserve">CVC — Corporación Autónoma Regional del Valle del Cauca</t>
  </si>
  <si>
    <t xml:space="preserve">CORANTIOQUIA — Corporación Autónoma Regional del Centro de Antioquia</t>
  </si>
  <si>
    <t xml:space="preserve">CORNARE — Corporación Autónoma Regional de las Cuencas de los Ríos Negro y Nare</t>
  </si>
  <si>
    <t xml:space="preserve">CORPOCALDAS — Corporación Autónoma Regional de Caldas</t>
  </si>
  <si>
    <t xml:space="preserve">CORTOLIMA — Corporación Autónoma Regional del Tolima</t>
  </si>
  <si>
    <t xml:space="preserve">CRC — Corporación Autónoma Regional del Cauca</t>
  </si>
  <si>
    <t xml:space="preserve">CRA — Corporación Autónoma Regional del Atlántico</t>
  </si>
  <si>
    <t xml:space="preserve">CARDIQUE — Corporación Autónoma Regional del Canal del Dique</t>
  </si>
  <si>
    <t xml:space="preserve">CORPOBOYACÁ — Corporación Autónoma Regional de Boyacá</t>
  </si>
  <si>
    <t xml:space="preserve">ANOTACIONES DE INTERÉS — Proceso de Selección CAR 2026 (CNSC)</t>
  </si>
  <si>
    <t xml:space="preserve">Todas las cifras provienen del Artículo 8 de cada acuerdo. Los enlaces a los PDF están en la hoja 'Vacantes por CAR'.</t>
  </si>
  <si>
    <t xml:space="preserve">Tema</t>
  </si>
  <si>
    <t xml:space="preserve">Origen del dato</t>
  </si>
  <si>
    <t xml:space="preserve">Observación</t>
  </si>
  <si>
    <t xml:space="preserve">Escala del proceso</t>
  </si>
  <si>
    <t xml:space="preserve">Explícito en el acuerdo</t>
  </si>
  <si>
    <t xml:space="preserve">Son 32 acuerdos (181 a 212 del 6 de agosto de 2026), uno por cada corporación, con su propio número de proceso de selección (2884 a 2915). En conjunto ofertan 1.340 empleos de la OPEC y 1.766 vacantes. Son 32 concursos independientes convocados y publicados en bloque, no una convocatoria única.</t>
  </si>
  <si>
    <t xml:space="preserve">Solo hay tres niveles jerárquicos</t>
  </si>
  <si>
    <t xml:space="preserve">En las 32 corporaciones únicamente se ofertan los niveles Profesional, Técnico y Asistencial. La Tabla 1 de cada acuerdo no incluye fila alguna de nivel Directivo ni Asesor. Los acuerdos no explican el motivo.</t>
  </si>
  <si>
    <t xml:space="preserve">134 OPEC / 190 vacantes NO exigen experiencia</t>
  </si>
  <si>
    <t xml:space="preserve">Tabla 5 de los acuerdos: 134 empleos de la OPEC que suman 190 vacantes (10,8% del total), repartidos en 109 OPEC / 157 vacantes en abierto y 25 OPEC / 33 en ascenso. Se concentran en CORPOCALDAS (19 vacantes), CARDIQUE (18), CORPOBOYACÁ (18), CRQ (15) y CORNARE (13). Cuatro acuerdos (CORANTIOQUIA, CODECHOCÓ, CORPOGUAVIO, CAS) no traen esa tabla.</t>
  </si>
  <si>
    <t xml:space="preserve">104 OPEC / 123 vacantes reservadas para personas con discapacidad</t>
  </si>
  <si>
    <t xml:space="preserve">Por la Ley 2418 de 2024, el 7,0% de las vacantes está reservado a personas con discapacidad y las 32 corporaciones tienen al menos una: 85 OPEC / 104 vacantes en abierto y 19 OPEC / 19 en ascenso. Cundinamarca reserva 29 vacantes. Estos aspirantes están exentos del pago de los derechos de participación (art. 7 de la misma ley) y se les aplica un esquema de pruebas distinto.</t>
  </si>
  <si>
    <t xml:space="preserve">Costo de inscripción, idéntico en las 32</t>
  </si>
  <si>
    <t xml:space="preserve">Todos los acuerdos fijan la misma tarifa según el nivel del empleo: 1,5 SMDLV para el nivel Profesional y 1 SMDLV para los niveles Técnico y Asistencial (Artículo 6).</t>
  </si>
  <si>
    <t xml:space="preserve">Pruebas y pesos, también uniformes</t>
  </si>
  <si>
    <t xml:space="preserve">Verificado en los 32 acuerdos: Competencias Funcionales eliminatoria, peso 60%, puntaje mínimo aprobatorio 65,00; Competencias Comportamentales 20% y Valoración de Antecedentes 20%, ambas clasificatorias. Las vacantes reservadas a personas con discapacidad tienen su propio esquema de pruebas.</t>
  </si>
  <si>
    <t xml:space="preserve">El proceso es abrumadoramente profesional</t>
  </si>
  <si>
    <t xml:space="preserve">Cálculo sobre cifras del acuerdo</t>
  </si>
  <si>
    <t xml:space="preserve">El nivel Profesional concentra 1.182 de las 1.766 vacantes (66,9%), frente a 301 técnicas (17,0%) y 283 asistenciales (16,0%). Dos de cada tres plazas exigen título profesional.</t>
  </si>
  <si>
    <t xml:space="preserve">Cundinamarca es un caso aparte</t>
  </si>
  <si>
    <t xml:space="preserve">La CAR de Cundinamarca aporta 481 vacantes, el 27,2% de todo el proceso — más que las 20 corporaciones más pequeñas juntas (398). Le siguen CVC (164), CORANTIOQUIA (118) y CORNARE (115). En el otro extremo, CORPOCHIVOR y CORPOGUAVIO ofertan 6 vacantes cada una.</t>
  </si>
  <si>
    <t xml:space="preserve">OPEC y vacantes no son lo mismo</t>
  </si>
  <si>
    <t xml:space="preserve">Un empleo de la OPEC puede tener varias plazas. En promedio hay 1,32 vacantes por OPEC, pero la relación se dispara en algunos casos: CVC tiene 96 OPEC y 164 vacantes (1,71) y en su nivel Técnico 29 OPEC con 67 vacantes (2,31). Uno se inscribe a un empleo de la OPEC; el número de vacantes de ese empleo define cuántas personas de la lista de elegibles alcanzan nombramiento.</t>
  </si>
  <si>
    <t xml:space="preserve">El 71% de las vacantes es de Abierto</t>
  </si>
  <si>
    <t xml:space="preserve">1.257 vacantes (71,2%, sobre 911 OPEC) van a modalidad Abierto y 509 (28,8%, sobre 429 OPEC) a Ascenso. Ninguna CAR quedó sin oferta de ascenso, pero varias la tienen mínima: CARSUCRE y CORPOGUAVIO ofertan 1 vacante de ascenso cada una.</t>
  </si>
  <si>
    <t xml:space="preserve">El acuerdo NO dice cuáles son los empleos</t>
  </si>
  <si>
    <t xml:space="preserve">Vacío del acuerdo</t>
  </si>
  <si>
    <t xml:space="preserve">El acuerdo entrega los totales por nivel jerárquico y nada más. NO identifica, para ningún empleo: denominación, código, grado, funciones, requisitos, sede de trabajo, ni cuáles de ellos son los que no exigen experiencia o los reservados a discapacidad. Ese detalle no está en el acuerdo ni en el Anexo publicado (que solo contiene especificaciones técnicas de las pruebas, común a las 32).</t>
  </si>
  <si>
    <t xml:space="preserve">El acuerdo NO fija fechas</t>
  </si>
  <si>
    <t xml:space="preserve">No hay cronograma. El texto dice que el pago de derechos de participación y las inscripciones se harán 'en las fechas que la CNSC determine', que se divulgan después por los mismos medios. El Artículo 10 aclara que, una vez iniciada esa etapa, la convocatoria solo puede modificarse en fechas, horas y lugares de pruebas, y nunca anticipándolas.</t>
  </si>
  <si>
    <t xml:space="preserve">Dónde podría haber menor competencia</t>
  </si>
  <si>
    <t xml:space="preserve">Lectura propia — NO está en el acuerdo</t>
  </si>
  <si>
    <t xml:space="preserve">Interpretación, no dato del acuerdo. Hay corporaciones donde el peso del nivel Asistencial es inusualmente alto: CARDIQUE (25 de 59 vacantes), CORPOCESAR (15 de 30), CVS (7 de 15) y CORPOGUAVIO (4 de 6). El acuerdo no informa cuántos aspirantes se inscriben ni históricos de competencia, así que esto es solo una hipótesis a partir de la composición de la oferta.</t>
  </si>
  <si>
    <t xml:space="preserve">Los empleos sin experiencia rinden más por OPEC</t>
  </si>
  <si>
    <t xml:space="preserve">Los 134 OPEC sin experiencia promedian 1,42 vacantes cada uno, frente a 1,32 del proceso completo. La conclusión de que son 'mejor apuesta' es lectura propia: el acuerdo solo entrega los conteos.</t>
  </si>
  <si>
    <t xml:space="preserve">Qué revisar antes de decidir</t>
  </si>
  <si>
    <t xml:space="preserve">Sugerencia práctica, no contenido del acuerdo. 1) Identificar el número de proceso de la CAR de interés (columna B de la hoja anterior). 2) Distinguir si la oferta que interesa es de ascenso o de abierto: son bolsas separadas dentro del mismo acuerdo. 3) Buscar el número de vacantes del empleo específico, no el de la entidad. 4) Confirmar sede de trabajo y requisitos, que no figuran en el acuerdo.</t>
  </si>
  <si>
    <t xml:space="preserve">Cómo leer la columna 'Origen del dato'</t>
  </si>
  <si>
    <t xml:space="preserve">La cifra o la frase aparece literalmente en el texto del acuerdo.</t>
  </si>
  <si>
    <t xml:space="preserve">Suma, porcentaje o razón obtenida de cifras que sí están en el acuerdo. No hay supuestos.</t>
  </si>
  <si>
    <t xml:space="preserve">Información que el acuerdo NO contiene. Se deja registrada para que no se asuma que existe.</t>
  </si>
  <si>
    <t xml:space="preserve">Interpretación o recomendación mía. No es contenido oficial y puede discutirse.</t>
  </si>
</sst>
</file>

<file path=xl/styles.xml><?xml version="1.0" encoding="utf-8"?>
<styleSheet xmlns="http://schemas.openxmlformats.org/spreadsheetml/2006/main">
  <numFmts count="4">
    <numFmt numFmtId="164" formatCode="General"/>
    <numFmt numFmtId="165" formatCode="General"/>
    <numFmt numFmtId="166" formatCode="0.0%"/>
    <numFmt numFmtId="167" formatCode="0.00"/>
  </numFmts>
  <fonts count="12">
    <font>
      <sz val="11"/>
      <color theme="1"/>
      <name val="Calibri"/>
      <family val="2"/>
      <charset val="1"/>
    </font>
    <font>
      <sz val="10"/>
      <name val="Arial"/>
      <family val="0"/>
    </font>
    <font>
      <sz val="10"/>
      <name val="Arial"/>
      <family val="0"/>
    </font>
    <font>
      <sz val="10"/>
      <name val="Arial"/>
      <family val="0"/>
    </font>
    <font>
      <b val="true"/>
      <sz val="10"/>
      <color rgb="FFFFFFFF"/>
      <name val="Arial"/>
      <family val="0"/>
      <charset val="1"/>
    </font>
    <font>
      <b val="true"/>
      <sz val="10"/>
      <name val="Arial"/>
      <family val="0"/>
      <charset val="1"/>
    </font>
    <font>
      <sz val="10"/>
      <name val="Arial"/>
      <family val="0"/>
      <charset val="1"/>
    </font>
    <font>
      <u val="single"/>
      <sz val="10"/>
      <color rgb="FF0563C1"/>
      <name val="Arial"/>
      <family val="0"/>
      <charset val="1"/>
    </font>
    <font>
      <i val="true"/>
      <sz val="9"/>
      <name val="Arial"/>
      <family val="0"/>
      <charset val="1"/>
    </font>
    <font>
      <b val="true"/>
      <sz val="12"/>
      <name val="Arial"/>
      <family val="0"/>
      <charset val="1"/>
    </font>
    <font>
      <b val="true"/>
      <sz val="11"/>
      <name val="Arial"/>
      <family val="0"/>
      <charset val="1"/>
    </font>
    <font>
      <b val="true"/>
      <sz val="9"/>
      <name val="Arial"/>
      <family val="0"/>
      <charset val="1"/>
    </font>
  </fonts>
  <fills count="9">
    <fill>
      <patternFill patternType="none"/>
    </fill>
    <fill>
      <patternFill patternType="gray125"/>
    </fill>
    <fill>
      <patternFill patternType="solid">
        <fgColor rgb="FF1F4E5F"/>
        <bgColor rgb="FF333333"/>
      </patternFill>
    </fill>
    <fill>
      <patternFill patternType="solid">
        <fgColor rgb="FFDCE6EA"/>
        <bgColor rgb="FFDDEBF7"/>
      </patternFill>
    </fill>
    <fill>
      <patternFill patternType="solid">
        <fgColor rgb="FFF2F2F2"/>
        <bgColor rgb="FFE2EFDA"/>
      </patternFill>
    </fill>
    <fill>
      <patternFill patternType="solid">
        <fgColor rgb="FFE2EFDA"/>
        <bgColor rgb="FFDCE6EA"/>
      </patternFill>
    </fill>
    <fill>
      <patternFill patternType="solid">
        <fgColor rgb="FFDDEBF7"/>
        <bgColor rgb="FFDCE6EA"/>
      </patternFill>
    </fill>
    <fill>
      <patternFill patternType="solid">
        <fgColor rgb="FFFCE4D6"/>
        <bgColor rgb="FFFFF2CC"/>
      </patternFill>
    </fill>
    <fill>
      <patternFill patternType="solid">
        <fgColor rgb="FFFFF2CC"/>
        <bgColor rgb="FFFCE4D6"/>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5" fillId="4" borderId="1" xfId="0" applyFont="true" applyBorder="true" applyAlignment="false" applyProtection="false">
      <alignment horizontal="general" vertical="bottom" textRotation="0" wrapText="false" indent="0" shrinkToFit="false"/>
      <protection locked="true" hidden="false"/>
    </xf>
    <xf numFmtId="165" fontId="5" fillId="4" borderId="1" xfId="0" applyFont="true" applyBorder="true" applyAlignment="true" applyProtection="false">
      <alignment horizontal="center" vertical="bottom" textRotation="0" wrapText="false" indent="0" shrinkToFit="false"/>
      <protection locked="true" hidden="false"/>
    </xf>
    <xf numFmtId="164" fontId="0" fillId="4" borderId="1" xfId="0" applyFont="fals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6" fontId="6" fillId="0" borderId="1" xfId="0" applyFont="true" applyBorder="true" applyAlignment="true" applyProtection="false">
      <alignment horizontal="center" vertical="bottom" textRotation="0" wrapText="false" indent="0" shrinkToFit="false"/>
      <protection locked="true" hidden="false"/>
    </xf>
    <xf numFmtId="167" fontId="6"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5" fontId="5" fillId="0" borderId="1" xfId="0" applyFont="true" applyBorder="true" applyAlignment="true" applyProtection="false">
      <alignment horizontal="center" vertical="bottom" textRotation="0" wrapText="false" indent="0" shrinkToFit="false"/>
      <protection locked="true" hidden="false"/>
    </xf>
    <xf numFmtId="166" fontId="5" fillId="0" borderId="1" xfId="0" applyFont="true" applyBorder="true" applyAlignment="true" applyProtection="false">
      <alignment horizontal="center" vertical="bottom" textRotation="0" wrapText="false" indent="0" shrinkToFit="false"/>
      <protection locked="true" hidden="false"/>
    </xf>
    <xf numFmtId="167" fontId="5" fillId="0" borderId="1"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11" fillId="6" borderId="1" xfId="0" applyFont="true" applyBorder="true" applyAlignment="true" applyProtection="false">
      <alignment horizontal="center" vertical="center" textRotation="0" wrapText="true" indent="0" shrinkToFit="false"/>
      <protection locked="true" hidden="false"/>
    </xf>
    <xf numFmtId="164" fontId="11" fillId="7" borderId="1" xfId="0" applyFont="true" applyBorder="true" applyAlignment="true" applyProtection="false">
      <alignment horizontal="center" vertical="center" textRotation="0" wrapText="true" indent="0" shrinkToFit="false"/>
      <protection locked="true" hidden="false"/>
    </xf>
    <xf numFmtId="164" fontId="11" fillId="8"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DCE6EA"/>
          <bgColor rgb="FF000000"/>
        </patternFill>
      </fill>
    </dxf>
    <dxf>
      <fill>
        <patternFill patternType="solid">
          <bgColor rgb="FF000000"/>
        </patternFill>
      </fill>
    </dxf>
    <dxf>
      <fill>
        <patternFill patternType="solid">
          <fgColor rgb="FF0563C1"/>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DCE6EA"/>
      <rgbColor rgb="FFE2EFDA"/>
      <rgbColor rgb="FFF2F2F2"/>
      <rgbColor rgb="FF99CCFF"/>
      <rgbColor rgb="FFFF99CC"/>
      <rgbColor rgb="FFCC99FF"/>
      <rgbColor rgb="FFFCE4D6"/>
      <rgbColor rgb="FF3366FF"/>
      <rgbColor rgb="FF33CCCC"/>
      <rgbColor rgb="FF99CC00"/>
      <rgbColor rgb="FFFFCC00"/>
      <rgbColor rgb="FFFF9900"/>
      <rgbColor rgb="FFFF6600"/>
      <rgbColor rgb="FF666699"/>
      <rgbColor rgb="FF969696"/>
      <rgbColor rgb="FF1F4E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cnsc.gov.co/sites/default/files/2026-08/acuerdo-185-de-6-de-agosto-de-2026-corporacion-autonoma-regional-de-cundinamarca-car.pdf" TargetMode="External"/><Relationship Id="rId2" Type="http://schemas.openxmlformats.org/officeDocument/2006/relationships/hyperlink" Target="https://www.cnsc.gov.co/sites/default/files/2026-08/acuerdo-198-de-6-de-agosto-de-2026-corporacion-autonoma-regional-del-valle-del-cauca-cvc.pdf" TargetMode="External"/><Relationship Id="rId3" Type="http://schemas.openxmlformats.org/officeDocument/2006/relationships/hyperlink" Target="https://www.cnsc.gov.co/sites/default/files/2026-08/acuerdo-189-de-6-de-agosto-de-2026-corporacion-autonoma-regional-del-centro-de-antioquia-corantioquia.pdf" TargetMode="External"/><Relationship Id="rId4" Type="http://schemas.openxmlformats.org/officeDocument/2006/relationships/hyperlink" Target="https://www.cnsc.gov.co/sites/default/files/2026-08/acuerdo-211-de-6-de-agosto-de-2026-corporacion-autonoma-regional-de-las-cuencas-de-los-rios-negro-y-nare-cornare.pdf" TargetMode="External"/><Relationship Id="rId5" Type="http://schemas.openxmlformats.org/officeDocument/2006/relationships/hyperlink" Target="https://www.cnsc.gov.co/sites/default/files/2026-08/acuerdo-182-de-6-de-agosto-de-2026-corporacion-autonoma-regional-de-caldas-corpocaldas.pdf" TargetMode="External"/><Relationship Id="rId6" Type="http://schemas.openxmlformats.org/officeDocument/2006/relationships/hyperlink" Target="https://www.cnsc.gov.co/sites/default/files/2026-08/acuerdo-190-de-6-de-agosto-de-2026-corporacion-autonoma-regional-del-tolima-cortolima.pdf" TargetMode="External"/><Relationship Id="rId7" Type="http://schemas.openxmlformats.org/officeDocument/2006/relationships/hyperlink" Target="https://www.cnsc.gov.co/sites/default/files/2026-08/acuerdo-204-de-6-de-agosto-de-2026-corporacion-autonoma-regional-del-cauca-crc.pdf" TargetMode="External"/><Relationship Id="rId8" Type="http://schemas.openxmlformats.org/officeDocument/2006/relationships/hyperlink" Target="https://www.cnsc.gov.co/sites/default/files/2026-08/acuerdo-188-de-6-de-agosto-de-2026-corporacion-autonoma-regional-del-atlantico-cra.pdf" TargetMode="External"/><Relationship Id="rId9" Type="http://schemas.openxmlformats.org/officeDocument/2006/relationships/hyperlink" Target="https://www.cnsc.gov.co/sites/default/files/2026-08/acuerdo-205-de-6-de-agosto-de-2026-corporacion-autonoma-regional-del-canal-del-dique-cardique.pdf" TargetMode="External"/><Relationship Id="rId10" Type="http://schemas.openxmlformats.org/officeDocument/2006/relationships/hyperlink" Target="https://www.cnsc.gov.co/sites/default/files/2026-08/acuerdo-181-de-6-de-agosto-de-2026-corporacion-autonoma-regional-de-boyaca-corpoboyaca.pdf" TargetMode="External"/><Relationship Id="rId11" Type="http://schemas.openxmlformats.org/officeDocument/2006/relationships/hyperlink" Target="https://www.cnsc.gov.co/sites/default/files/2026-08/acuerdo-209-de-6-de-agosto-de-2026-corporacion-autonoma-regional-de-risaralda-carder.pdf" TargetMode="External"/><Relationship Id="rId12" Type="http://schemas.openxmlformats.org/officeDocument/2006/relationships/hyperlink" Target="https://www.cnsc.gov.co/sites/default/files/2026-08/acuerdo-201-de-6-de-agosto-de-2026-corporacion-autonoma-regional-del-magdalena-corpamag.pdf" TargetMode="External"/><Relationship Id="rId13" Type="http://schemas.openxmlformats.org/officeDocument/2006/relationships/hyperlink" Target="https://www.cnsc.gov.co/sites/default/files/2026-08/acuerdo-184-de-6-de-agosto-de-2026-corporacion-autonoma-regional-de-la-frontera-nororiental-corponor.pdf" TargetMode="External"/><Relationship Id="rId14" Type="http://schemas.openxmlformats.org/officeDocument/2006/relationships/hyperlink" Target="https://www.cnsc.gov.co/sites/default/files/2026-08/acuerdo-208-de-6-de-agosto-de-2026-corporacion-autonoma-regional-del-alto-magdalena-cam.pdf" TargetMode="External"/><Relationship Id="rId15" Type="http://schemas.openxmlformats.org/officeDocument/2006/relationships/hyperlink" Target="https://www.cnsc.gov.co/sites/default/files/2026-08/acuerdo-194-de-6-de-agosto-de-2026-corporacion-autonoma-regional-del-quindio-crq.pdf" TargetMode="External"/><Relationship Id="rId16" Type="http://schemas.openxmlformats.org/officeDocument/2006/relationships/hyperlink" Target="https://www.cnsc.gov.co/sites/default/files/2026-08/acuerdo-203-de-6-de-agosto-de-2026-corporacion-autonoma-regional-del-cesar-corpocesar.pdf" TargetMode="External"/><Relationship Id="rId17" Type="http://schemas.openxmlformats.org/officeDocument/2006/relationships/hyperlink" Target="https://www.cnsc.gov.co/sites/default/files/2026-08/acuerdo-206-de-6-de-agosto-de-2026-corporacion-autonoma-regional-de-santander-cas.pdf" TargetMode="External"/><Relationship Id="rId18" Type="http://schemas.openxmlformats.org/officeDocument/2006/relationships/hyperlink" Target="https://www.cnsc.gov.co/sites/default/files/2026-08/acuerdo-195-de-6-de-agosto-de-2026-corporacion-para-el-desarrollo-sostenible-del-area-de-manejo-especial-la-macarena.pdf" TargetMode="External"/><Relationship Id="rId19" Type="http://schemas.openxmlformats.org/officeDocument/2006/relationships/hyperlink" Target="https://www.cnsc.gov.co/sites/default/files/2026-08/acuerdo-183-de-6-de-agosto-de-2026-corporacion-autonoma-regional-de-la-guajira-corpoguajira.pdf" TargetMode="External"/><Relationship Id="rId20" Type="http://schemas.openxmlformats.org/officeDocument/2006/relationships/hyperlink" Target="https://www.cnsc.gov.co/sites/default/files/2026-08/acuerdo-210-de-6-de-agosto-de-2026-corporacion-autonoma-regional-de-narino-corponarino.pdf" TargetMode="External"/><Relationship Id="rId21" Type="http://schemas.openxmlformats.org/officeDocument/2006/relationships/hyperlink" Target="https://www.cnsc.gov.co/sites/default/files/2026-08/acuerdo-191-de-6-de-agosto-de-2026-corporacion-para-el-desarrollo-sostenible-del-uraba-corpouraba.pdf" TargetMode="External"/><Relationship Id="rId22" Type="http://schemas.openxmlformats.org/officeDocument/2006/relationships/hyperlink" Target="https://www.cnsc.gov.co/sites/default/files/2026-08/acuerdo-207-de-6-de-agosto-de-2026-corporacion-autonoma-regional-de-sucre-carsucre.pdf" TargetMode="External"/><Relationship Id="rId23" Type="http://schemas.openxmlformats.org/officeDocument/2006/relationships/hyperlink" Target="https://www.cnsc.gov.co/sites/default/files/2026-08/acuerdo-197-de-6-de-agosto-de-2026-corporacion-autonoma-regional-para-el-desarrollo-sostenible-del-choco-codechoco.pdf" TargetMode="External"/><Relationship Id="rId24" Type="http://schemas.openxmlformats.org/officeDocument/2006/relationships/hyperlink" Target="https://www.cnsc.gov.co/sites/default/files/2026-08/acuerdo-200-de-6-de-agosto-de-2026-corporacion-autonoma-regional-del-rio-grande-de-la-magdalena-cormagdalena.pdf" TargetMode="External"/><Relationship Id="rId25" Type="http://schemas.openxmlformats.org/officeDocument/2006/relationships/hyperlink" Target="https://www.cnsc.gov.co/sites/default/files/2026-08/acuerdo-212-de-6-de-agosto-de-2026-corporacion-autonoma-regional-de-los-valles-del-sinu-y-del-san-jorge-cvs.pdf" TargetMode="External"/><Relationship Id="rId26" Type="http://schemas.openxmlformats.org/officeDocument/2006/relationships/hyperlink" Target="https://www.cnsc.gov.co/sites/default/files/2026-08/acuerdo-187-de-6-de-agosto-de-2026-corporacion-autonoma-regional-de-la-orinoquia-corporinoquia.pdf" TargetMode="External"/><Relationship Id="rId27" Type="http://schemas.openxmlformats.org/officeDocument/2006/relationships/hyperlink" Target="https://www.cnsc.gov.co/sites/default/files/2026-08/acuerdo-192-de-6-de-agosto-de-2026-corporacion-para-el-desarrollo-sostenible-del-sur-de-la-amazonia-corpoamazonia.pdf" TargetMode="External"/><Relationship Id="rId28" Type="http://schemas.openxmlformats.org/officeDocument/2006/relationships/hyperlink" Target="https://www.cnsc.gov.co/sites/default/files/2026-08/acuerdo-193-de-6-de-agosto-de-2026-corporacion-para-el-desarrollo-sostenible-del-norte-y-el-oriente-amazonico-cda.pdf" TargetMode="External"/><Relationship Id="rId29" Type="http://schemas.openxmlformats.org/officeDocument/2006/relationships/hyperlink" Target="https://www.cnsc.gov.co/sites/default/files/2026-08/acuerdo-196-de-6-de-agosto-de-2026-corporacion-para-el-desarrollo-sostenible-del-archipielago-de-san-andres-providencia.pdf" TargetMode="External"/><Relationship Id="rId30" Type="http://schemas.openxmlformats.org/officeDocument/2006/relationships/hyperlink" Target="https://www.cnsc.gov.co/sites/default/files/2026-08/acuerdo-199-de-6-de-agosto-de-2026-corporacion-autonoma-regional-del-sur-de-bolivar-csb.pdf" TargetMode="External"/><Relationship Id="rId31" Type="http://schemas.openxmlformats.org/officeDocument/2006/relationships/hyperlink" Target="https://www.cnsc.gov.co/sites/default/files/2026-08/acuerdo-186-de-6-de-agosto-de-2026-corporacion-autonoma-regional-de-chivor-corpochivor.pdf" TargetMode="External"/><Relationship Id="rId32" Type="http://schemas.openxmlformats.org/officeDocument/2006/relationships/hyperlink" Target="https://www.cnsc.gov.co/sites/default/files/2026-08/acuerdo-202-de-6-de-agosto-de-2026-corporacion-autonoma-regional-del-guavio-corpoguavio.pdf" TargetMode="External"/><Relationship Id="rId3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4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3" ySplit="2" topLeftCell="D3" activePane="bottomRight" state="frozen"/>
      <selection pane="topLeft" activeCell="A1" activeCellId="0" sqref="A1"/>
      <selection pane="topRight" activeCell="D1" activeCellId="0" sqref="D1"/>
      <selection pane="bottomLeft" activeCell="A3" activeCellId="0" sqref="A3"/>
      <selection pane="bottomRigh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12"/>
    <col collapsed="false" customWidth="true" hidden="false" outlineLevel="0" max="3" min="3" style="0" width="46"/>
    <col collapsed="false" customWidth="true" hidden="false" outlineLevel="0" max="9" min="4" style="0" width="9"/>
    <col collapsed="false" customWidth="true" hidden="false" outlineLevel="0" max="10" min="10" style="0" width="12"/>
    <col collapsed="false" customWidth="true" hidden="false" outlineLevel="0" max="11" min="11" style="0" width="13"/>
    <col collapsed="false" customWidth="true" hidden="false" outlineLevel="0" max="13" min="12" style="0" width="10"/>
    <col collapsed="false" customWidth="true" hidden="false" outlineLevel="0" max="17" min="14" style="0" width="9"/>
    <col collapsed="false" customWidth="true" hidden="false" outlineLevel="0" max="18" min="18" style="0" width="13"/>
  </cols>
  <sheetData>
    <row r="1" customFormat="false" ht="24" hidden="false" customHeight="true" outlineLevel="0" collapsed="false">
      <c r="D1" s="1" t="s">
        <v>0</v>
      </c>
      <c r="E1" s="1"/>
      <c r="F1" s="1" t="s">
        <v>1</v>
      </c>
      <c r="G1" s="1"/>
      <c r="H1" s="1" t="s">
        <v>2</v>
      </c>
      <c r="I1" s="1"/>
      <c r="J1" s="1" t="s">
        <v>3</v>
      </c>
      <c r="K1" s="1"/>
      <c r="L1" s="1" t="s">
        <v>4</v>
      </c>
      <c r="M1" s="1"/>
      <c r="N1" s="1" t="s">
        <v>5</v>
      </c>
      <c r="O1" s="1"/>
      <c r="P1" s="1" t="s">
        <v>6</v>
      </c>
      <c r="Q1" s="1"/>
    </row>
    <row r="2" customFormat="false" ht="33.75" hidden="false" customHeight="true" outlineLevel="0" collapsed="false">
      <c r="A2" s="2" t="s">
        <v>7</v>
      </c>
      <c r="B2" s="2" t="s">
        <v>8</v>
      </c>
      <c r="C2" s="2" t="s">
        <v>9</v>
      </c>
      <c r="D2" s="2" t="s">
        <v>10</v>
      </c>
      <c r="E2" s="2" t="s">
        <v>11</v>
      </c>
      <c r="F2" s="2" t="s">
        <v>10</v>
      </c>
      <c r="G2" s="2" t="s">
        <v>11</v>
      </c>
      <c r="H2" s="2" t="s">
        <v>10</v>
      </c>
      <c r="I2" s="2" t="s">
        <v>11</v>
      </c>
      <c r="J2" s="2" t="s">
        <v>12</v>
      </c>
      <c r="K2" s="2" t="s">
        <v>13</v>
      </c>
      <c r="L2" s="2" t="s">
        <v>14</v>
      </c>
      <c r="M2" s="2" t="s">
        <v>15</v>
      </c>
      <c r="N2" s="2" t="s">
        <v>10</v>
      </c>
      <c r="O2" s="2" t="s">
        <v>11</v>
      </c>
      <c r="P2" s="2" t="s">
        <v>10</v>
      </c>
      <c r="Q2" s="2" t="s">
        <v>11</v>
      </c>
      <c r="R2" s="2" t="s">
        <v>16</v>
      </c>
    </row>
    <row r="3" customFormat="false" ht="15" hidden="false" customHeight="false" outlineLevel="0" collapsed="false">
      <c r="A3" s="3" t="n">
        <v>185</v>
      </c>
      <c r="B3" s="3" t="n">
        <v>2887</v>
      </c>
      <c r="C3" s="3" t="s">
        <v>17</v>
      </c>
      <c r="D3" s="4" t="n">
        <v>242</v>
      </c>
      <c r="E3" s="4" t="n">
        <v>409</v>
      </c>
      <c r="F3" s="4" t="n">
        <v>34</v>
      </c>
      <c r="G3" s="4" t="n">
        <v>46</v>
      </c>
      <c r="H3" s="4" t="n">
        <v>21</v>
      </c>
      <c r="I3" s="4" t="n">
        <v>26</v>
      </c>
      <c r="J3" s="4" t="n">
        <f aca="false">D3+F3+H3</f>
        <v>297</v>
      </c>
      <c r="K3" s="4" t="n">
        <f aca="false">E3+G3+I3</f>
        <v>481</v>
      </c>
      <c r="L3" s="4" t="n">
        <v>144</v>
      </c>
      <c r="M3" s="4" t="n">
        <v>337</v>
      </c>
      <c r="N3" s="4" t="n">
        <v>25</v>
      </c>
      <c r="O3" s="4" t="n">
        <v>29</v>
      </c>
      <c r="P3" s="4" t="n">
        <v>5</v>
      </c>
      <c r="Q3" s="4" t="n">
        <v>9</v>
      </c>
      <c r="R3" s="5" t="s">
        <v>18</v>
      </c>
    </row>
    <row r="4" customFormat="false" ht="15" hidden="false" customHeight="false" outlineLevel="0" collapsed="false">
      <c r="A4" s="3" t="n">
        <v>198</v>
      </c>
      <c r="B4" s="3" t="n">
        <v>2909</v>
      </c>
      <c r="C4" s="3" t="s">
        <v>19</v>
      </c>
      <c r="D4" s="4" t="n">
        <v>57</v>
      </c>
      <c r="E4" s="4" t="n">
        <v>69</v>
      </c>
      <c r="F4" s="4" t="n">
        <v>29</v>
      </c>
      <c r="G4" s="4" t="n">
        <v>67</v>
      </c>
      <c r="H4" s="4" t="n">
        <v>10</v>
      </c>
      <c r="I4" s="4" t="n">
        <v>28</v>
      </c>
      <c r="J4" s="4" t="n">
        <f aca="false">D4+F4+H4</f>
        <v>96</v>
      </c>
      <c r="K4" s="4" t="n">
        <f aca="false">E4+G4+I4</f>
        <v>164</v>
      </c>
      <c r="L4" s="4" t="n">
        <v>49</v>
      </c>
      <c r="M4" s="4" t="n">
        <v>115</v>
      </c>
      <c r="N4" s="4" t="n">
        <v>11</v>
      </c>
      <c r="O4" s="4" t="n">
        <v>13</v>
      </c>
      <c r="P4" s="4" t="n">
        <v>2</v>
      </c>
      <c r="Q4" s="4" t="n">
        <v>7</v>
      </c>
      <c r="R4" s="5" t="s">
        <v>18</v>
      </c>
    </row>
    <row r="5" customFormat="false" ht="15" hidden="false" customHeight="false" outlineLevel="0" collapsed="false">
      <c r="A5" s="3" t="n">
        <v>189</v>
      </c>
      <c r="B5" s="3" t="n">
        <v>2901</v>
      </c>
      <c r="C5" s="3" t="s">
        <v>20</v>
      </c>
      <c r="D5" s="4" t="n">
        <v>76</v>
      </c>
      <c r="E5" s="4" t="n">
        <v>90</v>
      </c>
      <c r="F5" s="4" t="n">
        <v>22</v>
      </c>
      <c r="G5" s="4" t="n">
        <v>27</v>
      </c>
      <c r="H5" s="4" t="n">
        <v>1</v>
      </c>
      <c r="I5" s="4" t="n">
        <v>1</v>
      </c>
      <c r="J5" s="4" t="n">
        <f aca="false">D5+F5+H5</f>
        <v>99</v>
      </c>
      <c r="K5" s="4" t="n">
        <f aca="false">E5+G5+I5</f>
        <v>118</v>
      </c>
      <c r="L5" s="4" t="n">
        <v>35</v>
      </c>
      <c r="M5" s="4" t="n">
        <v>83</v>
      </c>
      <c r="N5" s="4" t="n">
        <v>8</v>
      </c>
      <c r="O5" s="4" t="n">
        <v>8</v>
      </c>
      <c r="P5" s="4" t="n">
        <v>0</v>
      </c>
      <c r="Q5" s="4" t="n">
        <v>0</v>
      </c>
      <c r="R5" s="5" t="s">
        <v>18</v>
      </c>
    </row>
    <row r="6" customFormat="false" ht="15" hidden="false" customHeight="false" outlineLevel="0" collapsed="false">
      <c r="A6" s="3" t="n">
        <v>211</v>
      </c>
      <c r="B6" s="3" t="n">
        <v>2891</v>
      </c>
      <c r="C6" s="3" t="s">
        <v>21</v>
      </c>
      <c r="D6" s="4" t="n">
        <v>63</v>
      </c>
      <c r="E6" s="4" t="n">
        <v>85</v>
      </c>
      <c r="F6" s="4" t="n">
        <v>13</v>
      </c>
      <c r="G6" s="4" t="n">
        <v>13</v>
      </c>
      <c r="H6" s="4" t="n">
        <v>8</v>
      </c>
      <c r="I6" s="4" t="n">
        <v>17</v>
      </c>
      <c r="J6" s="4" t="n">
        <f aca="false">D6+F6+H6</f>
        <v>84</v>
      </c>
      <c r="K6" s="4" t="n">
        <f aca="false">E6+G6+I6</f>
        <v>115</v>
      </c>
      <c r="L6" s="4" t="n">
        <v>34</v>
      </c>
      <c r="M6" s="4" t="n">
        <v>81</v>
      </c>
      <c r="N6" s="4" t="n">
        <v>3</v>
      </c>
      <c r="O6" s="4" t="n">
        <v>6</v>
      </c>
      <c r="P6" s="4" t="n">
        <v>8</v>
      </c>
      <c r="Q6" s="4" t="n">
        <v>13</v>
      </c>
      <c r="R6" s="5" t="s">
        <v>18</v>
      </c>
    </row>
    <row r="7" customFormat="false" ht="15" hidden="false" customHeight="false" outlineLevel="0" collapsed="false">
      <c r="A7" s="3" t="n">
        <v>182</v>
      </c>
      <c r="B7" s="3" t="n">
        <v>2885</v>
      </c>
      <c r="C7" s="3" t="s">
        <v>22</v>
      </c>
      <c r="D7" s="4" t="n">
        <v>45</v>
      </c>
      <c r="E7" s="4" t="n">
        <v>45</v>
      </c>
      <c r="F7" s="4" t="n">
        <v>9</v>
      </c>
      <c r="G7" s="4" t="n">
        <v>12</v>
      </c>
      <c r="H7" s="4" t="n">
        <v>12</v>
      </c>
      <c r="I7" s="4" t="n">
        <v>19</v>
      </c>
      <c r="J7" s="4" t="n">
        <f aca="false">D7+F7+H7</f>
        <v>66</v>
      </c>
      <c r="K7" s="4" t="n">
        <f aca="false">E7+G7+I7</f>
        <v>76</v>
      </c>
      <c r="L7" s="4" t="n">
        <v>22</v>
      </c>
      <c r="M7" s="4" t="n">
        <v>54</v>
      </c>
      <c r="N7" s="4" t="n">
        <v>4</v>
      </c>
      <c r="O7" s="4" t="n">
        <v>6</v>
      </c>
      <c r="P7" s="4" t="n">
        <v>14</v>
      </c>
      <c r="Q7" s="4" t="n">
        <v>19</v>
      </c>
      <c r="R7" s="5" t="s">
        <v>18</v>
      </c>
    </row>
    <row r="8" customFormat="false" ht="15" hidden="false" customHeight="false" outlineLevel="0" collapsed="false">
      <c r="A8" s="3" t="n">
        <v>190</v>
      </c>
      <c r="B8" s="3" t="n">
        <v>2908</v>
      </c>
      <c r="C8" s="3" t="s">
        <v>23</v>
      </c>
      <c r="D8" s="4" t="n">
        <v>48</v>
      </c>
      <c r="E8" s="4" t="n">
        <v>55</v>
      </c>
      <c r="F8" s="4" t="n">
        <v>8</v>
      </c>
      <c r="G8" s="4" t="n">
        <v>11</v>
      </c>
      <c r="H8" s="4" t="n">
        <v>3</v>
      </c>
      <c r="I8" s="4" t="n">
        <v>6</v>
      </c>
      <c r="J8" s="4" t="n">
        <f aca="false">D8+F8+H8</f>
        <v>59</v>
      </c>
      <c r="K8" s="4" t="n">
        <f aca="false">E8+G8+I8</f>
        <v>72</v>
      </c>
      <c r="L8" s="4" t="n">
        <v>21</v>
      </c>
      <c r="M8" s="4" t="n">
        <v>51</v>
      </c>
      <c r="N8" s="4" t="n">
        <v>1</v>
      </c>
      <c r="O8" s="4" t="n">
        <v>4</v>
      </c>
      <c r="P8" s="4" t="n">
        <v>8</v>
      </c>
      <c r="Q8" s="4" t="n">
        <v>12</v>
      </c>
      <c r="R8" s="5" t="s">
        <v>18</v>
      </c>
    </row>
    <row r="9" customFormat="false" ht="15" hidden="false" customHeight="false" outlineLevel="0" collapsed="false">
      <c r="A9" s="3" t="n">
        <v>204</v>
      </c>
      <c r="B9" s="3" t="n">
        <v>2900</v>
      </c>
      <c r="C9" s="3" t="s">
        <v>24</v>
      </c>
      <c r="D9" s="4" t="n">
        <v>26</v>
      </c>
      <c r="E9" s="4" t="n">
        <v>32</v>
      </c>
      <c r="F9" s="4" t="n">
        <v>8</v>
      </c>
      <c r="G9" s="4" t="n">
        <v>15</v>
      </c>
      <c r="H9" s="4" t="n">
        <v>7</v>
      </c>
      <c r="I9" s="4" t="n">
        <v>22</v>
      </c>
      <c r="J9" s="4" t="n">
        <f aca="false">D9+F9+H9</f>
        <v>41</v>
      </c>
      <c r="K9" s="4" t="n">
        <f aca="false">E9+G9+I9</f>
        <v>69</v>
      </c>
      <c r="L9" s="4" t="n">
        <v>20</v>
      </c>
      <c r="M9" s="4" t="n">
        <v>49</v>
      </c>
      <c r="N9" s="4" t="n">
        <v>1</v>
      </c>
      <c r="O9" s="4" t="n">
        <v>4</v>
      </c>
      <c r="P9" s="4" t="n">
        <v>2</v>
      </c>
      <c r="Q9" s="4" t="n">
        <v>11</v>
      </c>
      <c r="R9" s="5" t="s">
        <v>18</v>
      </c>
    </row>
    <row r="10" customFormat="false" ht="15" hidden="false" customHeight="false" outlineLevel="0" collapsed="false">
      <c r="A10" s="3" t="n">
        <v>188</v>
      </c>
      <c r="B10" s="3" t="n">
        <v>2898</v>
      </c>
      <c r="C10" s="3" t="s">
        <v>25</v>
      </c>
      <c r="D10" s="4" t="n">
        <v>53</v>
      </c>
      <c r="E10" s="4" t="n">
        <v>53</v>
      </c>
      <c r="F10" s="4" t="n">
        <v>1</v>
      </c>
      <c r="G10" s="4" t="n">
        <v>1</v>
      </c>
      <c r="H10" s="4" t="n">
        <v>6</v>
      </c>
      <c r="I10" s="4" t="n">
        <v>7</v>
      </c>
      <c r="J10" s="4" t="n">
        <f aca="false">D10+F10+H10</f>
        <v>60</v>
      </c>
      <c r="K10" s="4" t="n">
        <f aca="false">E10+G10+I10</f>
        <v>61</v>
      </c>
      <c r="L10" s="4" t="n">
        <v>18</v>
      </c>
      <c r="M10" s="4" t="n">
        <v>43</v>
      </c>
      <c r="N10" s="4" t="n">
        <v>4</v>
      </c>
      <c r="O10" s="4" t="n">
        <v>4</v>
      </c>
      <c r="P10" s="4" t="n">
        <v>3</v>
      </c>
      <c r="Q10" s="4" t="n">
        <v>3</v>
      </c>
      <c r="R10" s="5" t="s">
        <v>18</v>
      </c>
    </row>
    <row r="11" customFormat="false" ht="15" hidden="false" customHeight="false" outlineLevel="0" collapsed="false">
      <c r="A11" s="3" t="n">
        <v>205</v>
      </c>
      <c r="B11" s="3" t="n">
        <v>2899</v>
      </c>
      <c r="C11" s="3" t="s">
        <v>26</v>
      </c>
      <c r="D11" s="4" t="n">
        <v>25</v>
      </c>
      <c r="E11" s="4" t="n">
        <v>26</v>
      </c>
      <c r="F11" s="4" t="n">
        <v>8</v>
      </c>
      <c r="G11" s="4" t="n">
        <v>8</v>
      </c>
      <c r="H11" s="4" t="n">
        <v>14</v>
      </c>
      <c r="I11" s="4" t="n">
        <v>25</v>
      </c>
      <c r="J11" s="4" t="n">
        <f aca="false">D11+F11+H11</f>
        <v>47</v>
      </c>
      <c r="K11" s="4" t="n">
        <f aca="false">E11+G11+I11</f>
        <v>59</v>
      </c>
      <c r="L11" s="4" t="n">
        <v>17</v>
      </c>
      <c r="M11" s="4" t="n">
        <v>42</v>
      </c>
      <c r="N11" s="4" t="n">
        <v>2</v>
      </c>
      <c r="O11" s="4" t="n">
        <v>3</v>
      </c>
      <c r="P11" s="4" t="n">
        <v>11</v>
      </c>
      <c r="Q11" s="4" t="n">
        <v>18</v>
      </c>
      <c r="R11" s="5" t="s">
        <v>18</v>
      </c>
    </row>
    <row r="12" customFormat="false" ht="15" hidden="false" customHeight="false" outlineLevel="0" collapsed="false">
      <c r="A12" s="3" t="n">
        <v>181</v>
      </c>
      <c r="B12" s="3" t="n">
        <v>2884</v>
      </c>
      <c r="C12" s="3" t="s">
        <v>27</v>
      </c>
      <c r="D12" s="4" t="n">
        <v>29</v>
      </c>
      <c r="E12" s="4" t="n">
        <v>31</v>
      </c>
      <c r="F12" s="4" t="n">
        <v>14</v>
      </c>
      <c r="G12" s="4" t="n">
        <v>16</v>
      </c>
      <c r="H12" s="4" t="n">
        <v>7</v>
      </c>
      <c r="I12" s="4" t="n">
        <v>9</v>
      </c>
      <c r="J12" s="4" t="n">
        <f aca="false">D12+F12+H12</f>
        <v>50</v>
      </c>
      <c r="K12" s="4" t="n">
        <f aca="false">E12+G12+I12</f>
        <v>56</v>
      </c>
      <c r="L12" s="4" t="n">
        <v>16</v>
      </c>
      <c r="M12" s="4" t="n">
        <v>40</v>
      </c>
      <c r="N12" s="4" t="n">
        <v>5</v>
      </c>
      <c r="O12" s="4" t="n">
        <v>5</v>
      </c>
      <c r="P12" s="4" t="n">
        <v>15</v>
      </c>
      <c r="Q12" s="4" t="n">
        <v>18</v>
      </c>
      <c r="R12" s="5" t="s">
        <v>18</v>
      </c>
    </row>
    <row r="13" customFormat="false" ht="15" hidden="false" customHeight="false" outlineLevel="0" collapsed="false">
      <c r="A13" s="3" t="n">
        <v>209</v>
      </c>
      <c r="B13" s="3" t="n">
        <v>2894</v>
      </c>
      <c r="C13" s="3" t="s">
        <v>28</v>
      </c>
      <c r="D13" s="4" t="n">
        <v>31</v>
      </c>
      <c r="E13" s="4" t="n">
        <v>31</v>
      </c>
      <c r="F13" s="4" t="n">
        <v>7</v>
      </c>
      <c r="G13" s="4" t="n">
        <v>9</v>
      </c>
      <c r="H13" s="4" t="n">
        <v>10</v>
      </c>
      <c r="I13" s="4" t="n">
        <v>10</v>
      </c>
      <c r="J13" s="4" t="n">
        <f aca="false">D13+F13+H13</f>
        <v>48</v>
      </c>
      <c r="K13" s="4" t="n">
        <f aca="false">E13+G13+I13</f>
        <v>50</v>
      </c>
      <c r="L13" s="4" t="n">
        <v>15</v>
      </c>
      <c r="M13" s="4" t="n">
        <v>35</v>
      </c>
      <c r="N13" s="4" t="n">
        <v>3</v>
      </c>
      <c r="O13" s="4" t="n">
        <v>3</v>
      </c>
      <c r="P13" s="4" t="n">
        <v>3</v>
      </c>
      <c r="Q13" s="4" t="n">
        <v>3</v>
      </c>
      <c r="R13" s="5" t="s">
        <v>18</v>
      </c>
    </row>
    <row r="14" customFormat="false" ht="15" hidden="false" customHeight="false" outlineLevel="0" collapsed="false">
      <c r="A14" s="3" t="n">
        <v>201</v>
      </c>
      <c r="B14" s="3" t="n">
        <v>2904</v>
      </c>
      <c r="C14" s="3" t="s">
        <v>29</v>
      </c>
      <c r="D14" s="4" t="n">
        <v>32</v>
      </c>
      <c r="E14" s="4" t="n">
        <v>35</v>
      </c>
      <c r="F14" s="4" t="n">
        <v>8</v>
      </c>
      <c r="G14" s="4" t="n">
        <v>8</v>
      </c>
      <c r="H14" s="4" t="n">
        <v>4</v>
      </c>
      <c r="I14" s="4" t="n">
        <v>4</v>
      </c>
      <c r="J14" s="4" t="n">
        <f aca="false">D14+F14+H14</f>
        <v>44</v>
      </c>
      <c r="K14" s="4" t="n">
        <f aca="false">E14+G14+I14</f>
        <v>47</v>
      </c>
      <c r="L14" s="4" t="n">
        <v>14</v>
      </c>
      <c r="M14" s="4" t="n">
        <v>33</v>
      </c>
      <c r="N14" s="4" t="n">
        <v>4</v>
      </c>
      <c r="O14" s="4" t="n">
        <v>4</v>
      </c>
      <c r="P14" s="4" t="n">
        <v>1</v>
      </c>
      <c r="Q14" s="4" t="n">
        <v>1</v>
      </c>
      <c r="R14" s="5" t="s">
        <v>18</v>
      </c>
    </row>
    <row r="15" customFormat="false" ht="15" hidden="false" customHeight="false" outlineLevel="0" collapsed="false">
      <c r="A15" s="3" t="n">
        <v>184</v>
      </c>
      <c r="B15" s="3" t="n">
        <v>2888</v>
      </c>
      <c r="C15" s="3" t="s">
        <v>30</v>
      </c>
      <c r="D15" s="4" t="n">
        <v>29</v>
      </c>
      <c r="E15" s="4" t="n">
        <v>29</v>
      </c>
      <c r="F15" s="4" t="n">
        <v>6</v>
      </c>
      <c r="G15" s="4" t="n">
        <v>6</v>
      </c>
      <c r="H15" s="4" t="n">
        <v>7</v>
      </c>
      <c r="I15" s="4" t="n">
        <v>9</v>
      </c>
      <c r="J15" s="4" t="n">
        <f aca="false">D15+F15+H15</f>
        <v>42</v>
      </c>
      <c r="K15" s="4" t="n">
        <f aca="false">E15+G15+I15</f>
        <v>44</v>
      </c>
      <c r="L15" s="4" t="n">
        <v>13</v>
      </c>
      <c r="M15" s="4" t="n">
        <v>31</v>
      </c>
      <c r="N15" s="4" t="n">
        <v>3</v>
      </c>
      <c r="O15" s="4" t="n">
        <v>3</v>
      </c>
      <c r="P15" s="4" t="n">
        <v>4</v>
      </c>
      <c r="Q15" s="4" t="n">
        <v>4</v>
      </c>
      <c r="R15" s="5" t="s">
        <v>18</v>
      </c>
    </row>
    <row r="16" customFormat="false" ht="15" hidden="false" customHeight="false" outlineLevel="0" collapsed="false">
      <c r="A16" s="3" t="n">
        <v>208</v>
      </c>
      <c r="B16" s="3" t="n">
        <v>2897</v>
      </c>
      <c r="C16" s="3" t="s">
        <v>31</v>
      </c>
      <c r="D16" s="4" t="n">
        <v>24</v>
      </c>
      <c r="E16" s="4" t="n">
        <v>30</v>
      </c>
      <c r="F16" s="4" t="n">
        <v>3</v>
      </c>
      <c r="G16" s="4" t="n">
        <v>3</v>
      </c>
      <c r="H16" s="4" t="n">
        <v>3</v>
      </c>
      <c r="I16" s="4" t="n">
        <v>5</v>
      </c>
      <c r="J16" s="4" t="n">
        <f aca="false">D16+F16+H16</f>
        <v>30</v>
      </c>
      <c r="K16" s="4" t="n">
        <f aca="false">E16+G16+I16</f>
        <v>38</v>
      </c>
      <c r="L16" s="4" t="n">
        <v>11</v>
      </c>
      <c r="M16" s="4" t="n">
        <v>27</v>
      </c>
      <c r="N16" s="4" t="n">
        <v>2</v>
      </c>
      <c r="O16" s="4" t="n">
        <v>2</v>
      </c>
      <c r="P16" s="4" t="n">
        <v>4</v>
      </c>
      <c r="Q16" s="4" t="n">
        <v>4</v>
      </c>
      <c r="R16" s="5" t="s">
        <v>18</v>
      </c>
    </row>
    <row r="17" customFormat="false" ht="15" hidden="false" customHeight="false" outlineLevel="0" collapsed="false">
      <c r="A17" s="3" t="n">
        <v>194</v>
      </c>
      <c r="B17" s="3" t="n">
        <v>2905</v>
      </c>
      <c r="C17" s="3" t="s">
        <v>32</v>
      </c>
      <c r="D17" s="4" t="n">
        <v>14</v>
      </c>
      <c r="E17" s="4" t="n">
        <v>14</v>
      </c>
      <c r="F17" s="4" t="n">
        <v>7</v>
      </c>
      <c r="G17" s="4" t="n">
        <v>7</v>
      </c>
      <c r="H17" s="4" t="n">
        <v>7</v>
      </c>
      <c r="I17" s="4" t="n">
        <v>11</v>
      </c>
      <c r="J17" s="4" t="n">
        <f aca="false">D17+F17+H17</f>
        <v>28</v>
      </c>
      <c r="K17" s="4" t="n">
        <f aca="false">E17+G17+I17</f>
        <v>32</v>
      </c>
      <c r="L17" s="4" t="n">
        <v>9</v>
      </c>
      <c r="M17" s="4" t="n">
        <v>23</v>
      </c>
      <c r="N17" s="4" t="n">
        <v>3</v>
      </c>
      <c r="O17" s="4" t="n">
        <v>3</v>
      </c>
      <c r="P17" s="4" t="n">
        <v>11</v>
      </c>
      <c r="Q17" s="4" t="n">
        <v>15</v>
      </c>
      <c r="R17" s="5" t="s">
        <v>18</v>
      </c>
    </row>
    <row r="18" customFormat="false" ht="15" hidden="false" customHeight="false" outlineLevel="0" collapsed="false">
      <c r="A18" s="3" t="n">
        <v>203</v>
      </c>
      <c r="B18" s="3" t="n">
        <v>2902</v>
      </c>
      <c r="C18" s="3" t="s">
        <v>33</v>
      </c>
      <c r="D18" s="4" t="n">
        <v>11</v>
      </c>
      <c r="E18" s="4" t="n">
        <v>13</v>
      </c>
      <c r="F18" s="4" t="n">
        <v>1</v>
      </c>
      <c r="G18" s="4" t="n">
        <v>2</v>
      </c>
      <c r="H18" s="4" t="n">
        <v>10</v>
      </c>
      <c r="I18" s="4" t="n">
        <v>15</v>
      </c>
      <c r="J18" s="4" t="n">
        <f aca="false">D18+F18+H18</f>
        <v>22</v>
      </c>
      <c r="K18" s="4" t="n">
        <f aca="false">E18+G18+I18</f>
        <v>30</v>
      </c>
      <c r="L18" s="4" t="n">
        <v>9</v>
      </c>
      <c r="M18" s="4" t="n">
        <v>21</v>
      </c>
      <c r="N18" s="4" t="n">
        <v>2</v>
      </c>
      <c r="O18" s="4" t="n">
        <v>2</v>
      </c>
      <c r="P18" s="4" t="n">
        <v>5</v>
      </c>
      <c r="Q18" s="4" t="n">
        <v>6</v>
      </c>
      <c r="R18" s="5" t="s">
        <v>18</v>
      </c>
    </row>
    <row r="19" customFormat="false" ht="15" hidden="false" customHeight="false" outlineLevel="0" collapsed="false">
      <c r="A19" s="3" t="n">
        <v>206</v>
      </c>
      <c r="B19" s="3" t="n">
        <v>2895</v>
      </c>
      <c r="C19" s="3" t="s">
        <v>34</v>
      </c>
      <c r="D19" s="4" t="n">
        <v>16</v>
      </c>
      <c r="E19" s="4" t="n">
        <v>17</v>
      </c>
      <c r="F19" s="4" t="n">
        <v>1</v>
      </c>
      <c r="G19" s="4" t="n">
        <v>1</v>
      </c>
      <c r="H19" s="4" t="n">
        <v>4</v>
      </c>
      <c r="I19" s="4" t="n">
        <v>9</v>
      </c>
      <c r="J19" s="4" t="n">
        <f aca="false">D19+F19+H19</f>
        <v>21</v>
      </c>
      <c r="K19" s="4" t="n">
        <f aca="false">E19+G19+I19</f>
        <v>27</v>
      </c>
      <c r="L19" s="4" t="n">
        <v>8</v>
      </c>
      <c r="M19" s="4" t="n">
        <v>19</v>
      </c>
      <c r="N19" s="4" t="n">
        <v>1</v>
      </c>
      <c r="O19" s="4" t="n">
        <v>2</v>
      </c>
      <c r="P19" s="4" t="n">
        <v>0</v>
      </c>
      <c r="Q19" s="4" t="n">
        <v>0</v>
      </c>
      <c r="R19" s="5" t="s">
        <v>18</v>
      </c>
    </row>
    <row r="20" customFormat="false" ht="15" hidden="false" customHeight="false" outlineLevel="0" collapsed="false">
      <c r="A20" s="3" t="n">
        <v>195</v>
      </c>
      <c r="B20" s="3" t="n">
        <v>2912</v>
      </c>
      <c r="C20" s="3" t="s">
        <v>35</v>
      </c>
      <c r="D20" s="4" t="n">
        <v>23</v>
      </c>
      <c r="E20" s="4" t="n">
        <v>23</v>
      </c>
      <c r="F20" s="4" t="n">
        <v>0</v>
      </c>
      <c r="G20" s="4" t="n">
        <v>0</v>
      </c>
      <c r="H20" s="4" t="n">
        <v>3</v>
      </c>
      <c r="I20" s="4" t="n">
        <v>3</v>
      </c>
      <c r="J20" s="4" t="n">
        <f aca="false">D20+F20+H20</f>
        <v>26</v>
      </c>
      <c r="K20" s="4" t="n">
        <f aca="false">E20+G20+I20</f>
        <v>26</v>
      </c>
      <c r="L20" s="4" t="n">
        <v>7</v>
      </c>
      <c r="M20" s="4" t="n">
        <v>19</v>
      </c>
      <c r="N20" s="4" t="n">
        <v>2</v>
      </c>
      <c r="O20" s="4" t="n">
        <v>2</v>
      </c>
      <c r="P20" s="4" t="n">
        <v>3</v>
      </c>
      <c r="Q20" s="4" t="n">
        <v>3</v>
      </c>
      <c r="R20" s="5" t="s">
        <v>18</v>
      </c>
    </row>
    <row r="21" customFormat="false" ht="15" hidden="false" customHeight="false" outlineLevel="0" collapsed="false">
      <c r="A21" s="3" t="n">
        <v>183</v>
      </c>
      <c r="B21" s="3" t="n">
        <v>2889</v>
      </c>
      <c r="C21" s="3" t="s">
        <v>36</v>
      </c>
      <c r="D21" s="4" t="n">
        <v>17</v>
      </c>
      <c r="E21" s="4" t="n">
        <v>18</v>
      </c>
      <c r="F21" s="4" t="n">
        <v>3</v>
      </c>
      <c r="G21" s="4" t="n">
        <v>3</v>
      </c>
      <c r="H21" s="4" t="n">
        <v>3</v>
      </c>
      <c r="I21" s="4" t="n">
        <v>4</v>
      </c>
      <c r="J21" s="4" t="n">
        <f aca="false">D21+F21+H21</f>
        <v>23</v>
      </c>
      <c r="K21" s="4" t="n">
        <f aca="false">E21+G21+I21</f>
        <v>25</v>
      </c>
      <c r="L21" s="4" t="n">
        <v>7</v>
      </c>
      <c r="M21" s="4" t="n">
        <v>18</v>
      </c>
      <c r="N21" s="4" t="n">
        <v>2</v>
      </c>
      <c r="O21" s="4" t="n">
        <v>2</v>
      </c>
      <c r="P21" s="4" t="n">
        <v>2</v>
      </c>
      <c r="Q21" s="4" t="n">
        <v>2</v>
      </c>
      <c r="R21" s="5" t="s">
        <v>18</v>
      </c>
    </row>
    <row r="22" customFormat="false" ht="15" hidden="false" customHeight="false" outlineLevel="0" collapsed="false">
      <c r="A22" s="3" t="n">
        <v>210</v>
      </c>
      <c r="B22" s="3" t="n">
        <v>2893</v>
      </c>
      <c r="C22" s="3" t="s">
        <v>37</v>
      </c>
      <c r="D22" s="4" t="n">
        <v>9</v>
      </c>
      <c r="E22" s="4" t="n">
        <v>10</v>
      </c>
      <c r="F22" s="4" t="n">
        <v>5</v>
      </c>
      <c r="G22" s="4" t="n">
        <v>10</v>
      </c>
      <c r="H22" s="4" t="n">
        <v>2</v>
      </c>
      <c r="I22" s="4" t="n">
        <v>2</v>
      </c>
      <c r="J22" s="4" t="n">
        <f aca="false">D22+F22+H22</f>
        <v>16</v>
      </c>
      <c r="K22" s="4" t="n">
        <f aca="false">E22+G22+I22</f>
        <v>22</v>
      </c>
      <c r="L22" s="4" t="n">
        <v>6</v>
      </c>
      <c r="M22" s="4" t="n">
        <v>16</v>
      </c>
      <c r="N22" s="4" t="n">
        <v>2</v>
      </c>
      <c r="O22" s="4" t="n">
        <v>2</v>
      </c>
      <c r="P22" s="4" t="n">
        <v>3</v>
      </c>
      <c r="Q22" s="4" t="n">
        <v>3</v>
      </c>
      <c r="R22" s="5" t="s">
        <v>18</v>
      </c>
    </row>
    <row r="23" customFormat="false" ht="15" hidden="false" customHeight="false" outlineLevel="0" collapsed="false">
      <c r="A23" s="3" t="n">
        <v>191</v>
      </c>
      <c r="B23" s="3" t="n">
        <v>2915</v>
      </c>
      <c r="C23" s="3" t="s">
        <v>38</v>
      </c>
      <c r="D23" s="4" t="n">
        <v>7</v>
      </c>
      <c r="E23" s="4" t="n">
        <v>7</v>
      </c>
      <c r="F23" s="4" t="n">
        <v>5</v>
      </c>
      <c r="G23" s="4" t="n">
        <v>6</v>
      </c>
      <c r="H23" s="4" t="n">
        <v>6</v>
      </c>
      <c r="I23" s="4" t="n">
        <v>8</v>
      </c>
      <c r="J23" s="4" t="n">
        <f aca="false">D23+F23+H23</f>
        <v>18</v>
      </c>
      <c r="K23" s="4" t="n">
        <f aca="false">E23+G23+I23</f>
        <v>21</v>
      </c>
      <c r="L23" s="4" t="n">
        <v>6</v>
      </c>
      <c r="M23" s="4" t="n">
        <v>15</v>
      </c>
      <c r="N23" s="4" t="n">
        <v>2</v>
      </c>
      <c r="O23" s="4" t="n">
        <v>2</v>
      </c>
      <c r="P23" s="4" t="n">
        <v>3</v>
      </c>
      <c r="Q23" s="4" t="n">
        <v>4</v>
      </c>
      <c r="R23" s="5" t="s">
        <v>18</v>
      </c>
    </row>
    <row r="24" customFormat="false" ht="15" hidden="false" customHeight="false" outlineLevel="0" collapsed="false">
      <c r="A24" s="3" t="n">
        <v>207</v>
      </c>
      <c r="B24" s="3" t="n">
        <v>2896</v>
      </c>
      <c r="C24" s="3" t="s">
        <v>39</v>
      </c>
      <c r="D24" s="4" t="n">
        <v>10</v>
      </c>
      <c r="E24" s="4" t="n">
        <v>10</v>
      </c>
      <c r="F24" s="4" t="n">
        <v>3</v>
      </c>
      <c r="G24" s="4" t="n">
        <v>3</v>
      </c>
      <c r="H24" s="4" t="n">
        <v>5</v>
      </c>
      <c r="I24" s="4" t="n">
        <v>5</v>
      </c>
      <c r="J24" s="4" t="n">
        <f aca="false">D24+F24+H24</f>
        <v>18</v>
      </c>
      <c r="K24" s="4" t="n">
        <f aca="false">E24+G24+I24</f>
        <v>18</v>
      </c>
      <c r="L24" s="4" t="n">
        <v>1</v>
      </c>
      <c r="M24" s="4" t="n">
        <v>17</v>
      </c>
      <c r="N24" s="4" t="n">
        <v>2</v>
      </c>
      <c r="O24" s="4" t="n">
        <v>2</v>
      </c>
      <c r="P24" s="4" t="n">
        <v>2</v>
      </c>
      <c r="Q24" s="4" t="n">
        <v>2</v>
      </c>
      <c r="R24" s="5" t="s">
        <v>18</v>
      </c>
    </row>
    <row r="25" customFormat="false" ht="15" hidden="false" customHeight="false" outlineLevel="0" collapsed="false">
      <c r="A25" s="3" t="n">
        <v>197</v>
      </c>
      <c r="B25" s="3" t="n">
        <v>2910</v>
      </c>
      <c r="C25" s="3" t="s">
        <v>40</v>
      </c>
      <c r="D25" s="4" t="n">
        <v>10</v>
      </c>
      <c r="E25" s="4" t="n">
        <v>10</v>
      </c>
      <c r="F25" s="4" t="n">
        <v>3</v>
      </c>
      <c r="G25" s="4" t="n">
        <v>3</v>
      </c>
      <c r="H25" s="4" t="n">
        <v>2</v>
      </c>
      <c r="I25" s="4" t="n">
        <v>2</v>
      </c>
      <c r="J25" s="4" t="n">
        <f aca="false">D25+F25+H25</f>
        <v>15</v>
      </c>
      <c r="K25" s="4" t="n">
        <f aca="false">E25+G25+I25</f>
        <v>15</v>
      </c>
      <c r="L25" s="4" t="n">
        <v>4</v>
      </c>
      <c r="M25" s="4" t="n">
        <v>11</v>
      </c>
      <c r="N25" s="4" t="n">
        <v>2</v>
      </c>
      <c r="O25" s="4" t="n">
        <v>2</v>
      </c>
      <c r="P25" s="4" t="n">
        <v>0</v>
      </c>
      <c r="Q25" s="4" t="n">
        <v>0</v>
      </c>
      <c r="R25" s="5" t="s">
        <v>18</v>
      </c>
    </row>
    <row r="26" customFormat="false" ht="15" hidden="false" customHeight="false" outlineLevel="0" collapsed="false">
      <c r="A26" s="3" t="n">
        <v>200</v>
      </c>
      <c r="B26" s="3" t="n">
        <v>2906</v>
      </c>
      <c r="C26" s="3" t="s">
        <v>41</v>
      </c>
      <c r="D26" s="4" t="n">
        <v>10</v>
      </c>
      <c r="E26" s="4" t="n">
        <v>10</v>
      </c>
      <c r="F26" s="4" t="n">
        <v>2</v>
      </c>
      <c r="G26" s="4" t="n">
        <v>2</v>
      </c>
      <c r="H26" s="4" t="n">
        <v>3</v>
      </c>
      <c r="I26" s="4" t="n">
        <v>3</v>
      </c>
      <c r="J26" s="4" t="n">
        <f aca="false">D26+F26+H26</f>
        <v>15</v>
      </c>
      <c r="K26" s="4" t="n">
        <f aca="false">E26+G26+I26</f>
        <v>15</v>
      </c>
      <c r="L26" s="4" t="n">
        <v>4</v>
      </c>
      <c r="M26" s="4" t="n">
        <v>11</v>
      </c>
      <c r="N26" s="4" t="n">
        <v>2</v>
      </c>
      <c r="O26" s="4" t="n">
        <v>2</v>
      </c>
      <c r="P26" s="4" t="n">
        <v>3</v>
      </c>
      <c r="Q26" s="4" t="n">
        <v>3</v>
      </c>
      <c r="R26" s="5" t="s">
        <v>18</v>
      </c>
    </row>
    <row r="27" customFormat="false" ht="15" hidden="false" customHeight="false" outlineLevel="0" collapsed="false">
      <c r="A27" s="3" t="n">
        <v>212</v>
      </c>
      <c r="B27" s="3" t="n">
        <v>2892</v>
      </c>
      <c r="C27" s="3" t="s">
        <v>42</v>
      </c>
      <c r="D27" s="4" t="n">
        <v>6</v>
      </c>
      <c r="E27" s="4" t="n">
        <v>6</v>
      </c>
      <c r="F27" s="4" t="n">
        <v>2</v>
      </c>
      <c r="G27" s="4" t="n">
        <v>2</v>
      </c>
      <c r="H27" s="4" t="n">
        <v>7</v>
      </c>
      <c r="I27" s="4" t="n">
        <v>7</v>
      </c>
      <c r="J27" s="4" t="n">
        <f aca="false">D27+F27+H27</f>
        <v>15</v>
      </c>
      <c r="K27" s="4" t="n">
        <f aca="false">E27+G27+I27</f>
        <v>15</v>
      </c>
      <c r="L27" s="4" t="n">
        <v>4</v>
      </c>
      <c r="M27" s="4" t="n">
        <v>11</v>
      </c>
      <c r="N27" s="4" t="n">
        <v>1</v>
      </c>
      <c r="O27" s="4" t="n">
        <v>1</v>
      </c>
      <c r="P27" s="4" t="n">
        <v>4</v>
      </c>
      <c r="Q27" s="4" t="n">
        <v>4</v>
      </c>
      <c r="R27" s="5" t="s">
        <v>18</v>
      </c>
    </row>
    <row r="28" customFormat="false" ht="15" hidden="false" customHeight="false" outlineLevel="0" collapsed="false">
      <c r="A28" s="3" t="n">
        <v>187</v>
      </c>
      <c r="B28" s="3" t="n">
        <v>2890</v>
      </c>
      <c r="C28" s="3" t="s">
        <v>43</v>
      </c>
      <c r="D28" s="4" t="n">
        <v>6</v>
      </c>
      <c r="E28" s="4" t="n">
        <v>6</v>
      </c>
      <c r="F28" s="4" t="n">
        <v>2</v>
      </c>
      <c r="G28" s="4" t="n">
        <v>4</v>
      </c>
      <c r="H28" s="4" t="n">
        <v>1</v>
      </c>
      <c r="I28" s="4" t="n">
        <v>4</v>
      </c>
      <c r="J28" s="4" t="n">
        <f aca="false">D28+F28+H28</f>
        <v>9</v>
      </c>
      <c r="K28" s="4" t="n">
        <f aca="false">E28+G28+I28</f>
        <v>14</v>
      </c>
      <c r="L28" s="4" t="n">
        <v>3</v>
      </c>
      <c r="M28" s="4" t="n">
        <v>11</v>
      </c>
      <c r="N28" s="4" t="n">
        <v>1</v>
      </c>
      <c r="O28" s="4" t="n">
        <v>1</v>
      </c>
      <c r="P28" s="4" t="n">
        <v>3</v>
      </c>
      <c r="Q28" s="4" t="n">
        <v>8</v>
      </c>
      <c r="R28" s="5" t="s">
        <v>18</v>
      </c>
    </row>
    <row r="29" customFormat="false" ht="15" hidden="false" customHeight="false" outlineLevel="0" collapsed="false">
      <c r="A29" s="3" t="n">
        <v>192</v>
      </c>
      <c r="B29" s="3" t="n">
        <v>2914</v>
      </c>
      <c r="C29" s="3" t="s">
        <v>44</v>
      </c>
      <c r="D29" s="4" t="n">
        <v>4</v>
      </c>
      <c r="E29" s="4" t="n">
        <v>5</v>
      </c>
      <c r="F29" s="4" t="n">
        <v>3</v>
      </c>
      <c r="G29" s="4" t="n">
        <v>4</v>
      </c>
      <c r="H29" s="4" t="n">
        <v>3</v>
      </c>
      <c r="I29" s="4" t="n">
        <v>4</v>
      </c>
      <c r="J29" s="4" t="n">
        <f aca="false">D29+F29+H29</f>
        <v>10</v>
      </c>
      <c r="K29" s="4" t="n">
        <f aca="false">E29+G29+I29</f>
        <v>13</v>
      </c>
      <c r="L29" s="4" t="n">
        <v>3</v>
      </c>
      <c r="M29" s="4" t="n">
        <v>10</v>
      </c>
      <c r="N29" s="4" t="n">
        <v>1</v>
      </c>
      <c r="O29" s="4" t="n">
        <v>1</v>
      </c>
      <c r="P29" s="4" t="n">
        <v>1</v>
      </c>
      <c r="Q29" s="4" t="n">
        <v>2</v>
      </c>
      <c r="R29" s="5" t="s">
        <v>18</v>
      </c>
    </row>
    <row r="30" customFormat="false" ht="15" hidden="false" customHeight="false" outlineLevel="0" collapsed="false">
      <c r="A30" s="3" t="n">
        <v>193</v>
      </c>
      <c r="B30" s="3" t="n">
        <v>2913</v>
      </c>
      <c r="C30" s="3" t="s">
        <v>45</v>
      </c>
      <c r="D30" s="4" t="n">
        <v>3</v>
      </c>
      <c r="E30" s="4" t="n">
        <v>3</v>
      </c>
      <c r="F30" s="4" t="n">
        <v>3</v>
      </c>
      <c r="G30" s="4" t="n">
        <v>3</v>
      </c>
      <c r="H30" s="4" t="n">
        <v>6</v>
      </c>
      <c r="I30" s="4" t="n">
        <v>6</v>
      </c>
      <c r="J30" s="4" t="n">
        <f aca="false">D30+F30+H30</f>
        <v>12</v>
      </c>
      <c r="K30" s="4" t="n">
        <f aca="false">E30+G30+I30</f>
        <v>12</v>
      </c>
      <c r="L30" s="4" t="n">
        <v>3</v>
      </c>
      <c r="M30" s="4" t="n">
        <v>9</v>
      </c>
      <c r="N30" s="4" t="n">
        <v>1</v>
      </c>
      <c r="O30" s="4" t="n">
        <v>1</v>
      </c>
      <c r="P30" s="4" t="n">
        <v>3</v>
      </c>
      <c r="Q30" s="4" t="n">
        <v>3</v>
      </c>
      <c r="R30" s="5" t="s">
        <v>18</v>
      </c>
    </row>
    <row r="31" customFormat="false" ht="15" hidden="false" customHeight="false" outlineLevel="0" collapsed="false">
      <c r="A31" s="3" t="n">
        <v>196</v>
      </c>
      <c r="B31" s="3" t="n">
        <v>2911</v>
      </c>
      <c r="C31" s="3" t="s">
        <v>46</v>
      </c>
      <c r="D31" s="4" t="n">
        <v>4</v>
      </c>
      <c r="E31" s="4" t="n">
        <v>4</v>
      </c>
      <c r="F31" s="4" t="n">
        <v>5</v>
      </c>
      <c r="G31" s="4" t="n">
        <v>5</v>
      </c>
      <c r="H31" s="4" t="n">
        <v>2</v>
      </c>
      <c r="I31" s="4" t="n">
        <v>2</v>
      </c>
      <c r="J31" s="4" t="n">
        <f aca="false">D31+F31+H31</f>
        <v>11</v>
      </c>
      <c r="K31" s="4" t="n">
        <f aca="false">E31+G31+I31</f>
        <v>11</v>
      </c>
      <c r="L31" s="4" t="n">
        <v>2</v>
      </c>
      <c r="M31" s="4" t="n">
        <v>9</v>
      </c>
      <c r="N31" s="4" t="n">
        <v>1</v>
      </c>
      <c r="O31" s="4" t="n">
        <v>1</v>
      </c>
      <c r="P31" s="4" t="n">
        <v>5</v>
      </c>
      <c r="Q31" s="4" t="n">
        <v>5</v>
      </c>
      <c r="R31" s="5" t="s">
        <v>18</v>
      </c>
    </row>
    <row r="32" customFormat="false" ht="15" hidden="false" customHeight="false" outlineLevel="0" collapsed="false">
      <c r="A32" s="3" t="n">
        <v>199</v>
      </c>
      <c r="B32" s="3" t="n">
        <v>2907</v>
      </c>
      <c r="C32" s="3" t="s">
        <v>47</v>
      </c>
      <c r="D32" s="4" t="n">
        <v>3</v>
      </c>
      <c r="E32" s="4" t="n">
        <v>3</v>
      </c>
      <c r="F32" s="4" t="n">
        <v>3</v>
      </c>
      <c r="G32" s="4" t="n">
        <v>3</v>
      </c>
      <c r="H32" s="4" t="n">
        <v>2</v>
      </c>
      <c r="I32" s="4" t="n">
        <v>2</v>
      </c>
      <c r="J32" s="4" t="n">
        <f aca="false">D32+F32+H32</f>
        <v>8</v>
      </c>
      <c r="K32" s="4" t="n">
        <f aca="false">E32+G32+I32</f>
        <v>8</v>
      </c>
      <c r="L32" s="4" t="n">
        <v>2</v>
      </c>
      <c r="M32" s="4" t="n">
        <v>6</v>
      </c>
      <c r="N32" s="4" t="n">
        <v>1</v>
      </c>
      <c r="O32" s="4" t="n">
        <v>1</v>
      </c>
      <c r="P32" s="4" t="n">
        <v>4</v>
      </c>
      <c r="Q32" s="4" t="n">
        <v>4</v>
      </c>
      <c r="R32" s="5" t="s">
        <v>18</v>
      </c>
    </row>
    <row r="33" customFormat="false" ht="15" hidden="false" customHeight="false" outlineLevel="0" collapsed="false">
      <c r="A33" s="3" t="n">
        <v>186</v>
      </c>
      <c r="B33" s="3" t="n">
        <v>2886</v>
      </c>
      <c r="C33" s="3" t="s">
        <v>48</v>
      </c>
      <c r="D33" s="4" t="n">
        <v>1</v>
      </c>
      <c r="E33" s="4" t="n">
        <v>1</v>
      </c>
      <c r="F33" s="4" t="n">
        <v>1</v>
      </c>
      <c r="G33" s="4" t="n">
        <v>1</v>
      </c>
      <c r="H33" s="4" t="n">
        <v>2</v>
      </c>
      <c r="I33" s="4" t="n">
        <v>4</v>
      </c>
      <c r="J33" s="4" t="n">
        <f aca="false">D33+F33+H33</f>
        <v>4</v>
      </c>
      <c r="K33" s="4" t="n">
        <f aca="false">E33+G33+I33</f>
        <v>6</v>
      </c>
      <c r="L33" s="4" t="n">
        <v>1</v>
      </c>
      <c r="M33" s="4" t="n">
        <v>5</v>
      </c>
      <c r="N33" s="4" t="n">
        <v>1</v>
      </c>
      <c r="O33" s="4" t="n">
        <v>1</v>
      </c>
      <c r="P33" s="4" t="n">
        <v>2</v>
      </c>
      <c r="Q33" s="4" t="n">
        <v>4</v>
      </c>
      <c r="R33" s="5" t="s">
        <v>18</v>
      </c>
    </row>
    <row r="34" customFormat="false" ht="15" hidden="false" customHeight="false" outlineLevel="0" collapsed="false">
      <c r="A34" s="3" t="n">
        <v>202</v>
      </c>
      <c r="B34" s="3" t="n">
        <v>2903</v>
      </c>
      <c r="C34" s="3" t="s">
        <v>49</v>
      </c>
      <c r="D34" s="4" t="n">
        <v>2</v>
      </c>
      <c r="E34" s="4" t="n">
        <v>2</v>
      </c>
      <c r="F34" s="4" t="n">
        <v>0</v>
      </c>
      <c r="G34" s="4" t="n">
        <v>0</v>
      </c>
      <c r="H34" s="4" t="n">
        <v>4</v>
      </c>
      <c r="I34" s="4" t="n">
        <v>4</v>
      </c>
      <c r="J34" s="4" t="n">
        <f aca="false">D34+F34+H34</f>
        <v>6</v>
      </c>
      <c r="K34" s="4" t="n">
        <f aca="false">E34+G34+I34</f>
        <v>6</v>
      </c>
      <c r="L34" s="4" t="n">
        <v>1</v>
      </c>
      <c r="M34" s="4" t="n">
        <v>5</v>
      </c>
      <c r="N34" s="4" t="n">
        <v>1</v>
      </c>
      <c r="O34" s="4" t="n">
        <v>1</v>
      </c>
      <c r="P34" s="4" t="n">
        <v>0</v>
      </c>
      <c r="Q34" s="4" t="n">
        <v>0</v>
      </c>
      <c r="R34" s="5" t="s">
        <v>18</v>
      </c>
    </row>
    <row r="35" customFormat="false" ht="15" hidden="false" customHeight="false" outlineLevel="0" collapsed="false">
      <c r="A35" s="6" t="s">
        <v>50</v>
      </c>
      <c r="B35" s="6"/>
      <c r="C35" s="6"/>
      <c r="D35" s="7" t="n">
        <f aca="false">SUM(D3:D34)</f>
        <v>936</v>
      </c>
      <c r="E35" s="7" t="n">
        <f aca="false">SUM(E3:E34)</f>
        <v>1182</v>
      </c>
      <c r="F35" s="7" t="n">
        <f aca="false">SUM(F3:F34)</f>
        <v>219</v>
      </c>
      <c r="G35" s="7" t="n">
        <f aca="false">SUM(G3:G34)</f>
        <v>301</v>
      </c>
      <c r="H35" s="7" t="n">
        <f aca="false">SUM(H3:H34)</f>
        <v>185</v>
      </c>
      <c r="I35" s="7" t="n">
        <f aca="false">SUM(I3:I34)</f>
        <v>283</v>
      </c>
      <c r="J35" s="7" t="n">
        <f aca="false">SUM(J3:J34)</f>
        <v>1340</v>
      </c>
      <c r="K35" s="7" t="n">
        <f aca="false">SUM(K3:K34)</f>
        <v>1766</v>
      </c>
      <c r="L35" s="7" t="n">
        <f aca="false">SUM(L3:L34)</f>
        <v>509</v>
      </c>
      <c r="M35" s="7" t="n">
        <f aca="false">SUM(M3:M34)</f>
        <v>1257</v>
      </c>
      <c r="N35" s="7" t="n">
        <f aca="false">SUM(N3:N34)</f>
        <v>104</v>
      </c>
      <c r="O35" s="7" t="n">
        <f aca="false">SUM(O3:O34)</f>
        <v>123</v>
      </c>
      <c r="P35" s="7" t="n">
        <f aca="false">SUM(P3:P34)</f>
        <v>134</v>
      </c>
      <c r="Q35" s="7" t="n">
        <f aca="false">SUM(Q3:Q34)</f>
        <v>190</v>
      </c>
      <c r="R35" s="8"/>
    </row>
    <row r="37" customFormat="false" ht="15" hidden="false" customHeight="false" outlineLevel="0" collapsed="false">
      <c r="A37" s="9" t="s">
        <v>51</v>
      </c>
    </row>
    <row r="38" customFormat="false" ht="15" hidden="false" customHeight="false" outlineLevel="0" collapsed="false">
      <c r="A38" s="9" t="s">
        <v>52</v>
      </c>
    </row>
    <row r="39" customFormat="false" ht="15" hidden="false" customHeight="false" outlineLevel="0" collapsed="false">
      <c r="A39" s="9" t="s">
        <v>53</v>
      </c>
    </row>
    <row r="40" customFormat="false" ht="15" hidden="false" customHeight="false" outlineLevel="0" collapsed="false">
      <c r="A40" s="9" t="s">
        <v>54</v>
      </c>
    </row>
  </sheetData>
  <autoFilter ref="A2:R34"/>
  <mergeCells count="8">
    <mergeCell ref="D1:E1"/>
    <mergeCell ref="F1:G1"/>
    <mergeCell ref="H1:I1"/>
    <mergeCell ref="J1:K1"/>
    <mergeCell ref="L1:M1"/>
    <mergeCell ref="N1:O1"/>
    <mergeCell ref="P1:Q1"/>
    <mergeCell ref="A35:C35"/>
  </mergeCells>
  <hyperlinks>
    <hyperlink ref="R3" r:id="rId1" display="Ver acuerdo"/>
    <hyperlink ref="R4" r:id="rId2" display="Ver acuerdo"/>
    <hyperlink ref="R5" r:id="rId3" display="Ver acuerdo"/>
    <hyperlink ref="R6" r:id="rId4" display="Ver acuerdo"/>
    <hyperlink ref="R7" r:id="rId5" display="Ver acuerdo"/>
    <hyperlink ref="R8" r:id="rId6" display="Ver acuerdo"/>
    <hyperlink ref="R9" r:id="rId7" display="Ver acuerdo"/>
    <hyperlink ref="R10" r:id="rId8" display="Ver acuerdo"/>
    <hyperlink ref="R11" r:id="rId9" display="Ver acuerdo"/>
    <hyperlink ref="R12" r:id="rId10" display="Ver acuerdo"/>
    <hyperlink ref="R13" r:id="rId11" display="Ver acuerdo"/>
    <hyperlink ref="R14" r:id="rId12" display="Ver acuerdo"/>
    <hyperlink ref="R15" r:id="rId13" display="Ver acuerdo"/>
    <hyperlink ref="R16" r:id="rId14" display="Ver acuerdo"/>
    <hyperlink ref="R17" r:id="rId15" display="Ver acuerdo"/>
    <hyperlink ref="R18" r:id="rId16" display="Ver acuerdo"/>
    <hyperlink ref="R19" r:id="rId17" display="Ver acuerdo"/>
    <hyperlink ref="R20" r:id="rId18" display="Ver acuerdo"/>
    <hyperlink ref="R21" r:id="rId19" display="Ver acuerdo"/>
    <hyperlink ref="R22" r:id="rId20" display="Ver acuerdo"/>
    <hyperlink ref="R23" r:id="rId21" display="Ver acuerdo"/>
    <hyperlink ref="R24" r:id="rId22" display="Ver acuerdo"/>
    <hyperlink ref="R25" r:id="rId23" display="Ver acuerdo"/>
    <hyperlink ref="R26" r:id="rId24" display="Ver acuerdo"/>
    <hyperlink ref="R27" r:id="rId25" display="Ver acuerdo"/>
    <hyperlink ref="R28" r:id="rId26" display="Ver acuerdo"/>
    <hyperlink ref="R29" r:id="rId27" display="Ver acuerdo"/>
    <hyperlink ref="R30" r:id="rId28" display="Ver acuerdo"/>
    <hyperlink ref="R31" r:id="rId29" display="Ver acuerdo"/>
    <hyperlink ref="R32" r:id="rId30" display="Ver acuerdo"/>
    <hyperlink ref="R33" r:id="rId31" display="Ver acuerdo"/>
    <hyperlink ref="R34" r:id="rId32" display="Ver acuerdo"/>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3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2"/>
    <col collapsed="false" customWidth="true" hidden="false" outlineLevel="0" max="4" min="2" style="0" width="14"/>
    <col collapsed="false" customWidth="true" hidden="false" outlineLevel="0" max="6" min="5" style="0" width="17"/>
    <col collapsed="false" customWidth="true" hidden="false" outlineLevel="0" max="7" min="7" style="0" width="16"/>
  </cols>
  <sheetData>
    <row r="1" customFormat="false" ht="15" hidden="false" customHeight="false" outlineLevel="0" collapsed="false">
      <c r="A1" s="10" t="s">
        <v>55</v>
      </c>
    </row>
    <row r="3" customFormat="false" ht="23.85" hidden="false" customHeight="false" outlineLevel="0" collapsed="false">
      <c r="A3" s="11" t="s">
        <v>56</v>
      </c>
      <c r="B3" s="11" t="s">
        <v>10</v>
      </c>
      <c r="C3" s="11" t="s">
        <v>11</v>
      </c>
      <c r="D3" s="11" t="s">
        <v>57</v>
      </c>
      <c r="E3" s="11" t="s">
        <v>58</v>
      </c>
      <c r="F3" s="11" t="s">
        <v>59</v>
      </c>
      <c r="G3" s="11" t="s">
        <v>60</v>
      </c>
    </row>
    <row r="4" customFormat="false" ht="15" hidden="false" customHeight="false" outlineLevel="0" collapsed="false">
      <c r="A4" s="3" t="s">
        <v>61</v>
      </c>
      <c r="B4" s="4" t="n">
        <v>936</v>
      </c>
      <c r="C4" s="4" t="n">
        <v>1182</v>
      </c>
      <c r="D4" s="12" t="n">
        <f aca="false">C4/$C$7</f>
        <v>0.669309173272933</v>
      </c>
      <c r="E4" s="4" t="n">
        <v>407</v>
      </c>
      <c r="F4" s="4" t="n">
        <v>775</v>
      </c>
      <c r="G4" s="13" t="n">
        <f aca="false">C4/B4</f>
        <v>1.26282051282051</v>
      </c>
    </row>
    <row r="5" customFormat="false" ht="15" hidden="false" customHeight="false" outlineLevel="0" collapsed="false">
      <c r="A5" s="3" t="s">
        <v>62</v>
      </c>
      <c r="B5" s="4" t="n">
        <v>219</v>
      </c>
      <c r="C5" s="4" t="n">
        <v>301</v>
      </c>
      <c r="D5" s="12" t="n">
        <f aca="false">C5/$C$7</f>
        <v>0.17044167610419</v>
      </c>
      <c r="E5" s="4" t="n">
        <v>73</v>
      </c>
      <c r="F5" s="4" t="n">
        <v>228</v>
      </c>
      <c r="G5" s="13" t="n">
        <f aca="false">C5/B5</f>
        <v>1.37442922374429</v>
      </c>
    </row>
    <row r="6" customFormat="false" ht="15" hidden="false" customHeight="false" outlineLevel="0" collapsed="false">
      <c r="A6" s="3" t="s">
        <v>63</v>
      </c>
      <c r="B6" s="4" t="n">
        <v>185</v>
      </c>
      <c r="C6" s="4" t="n">
        <v>283</v>
      </c>
      <c r="D6" s="12" t="n">
        <f aca="false">C6/$C$7</f>
        <v>0.160249150622877</v>
      </c>
      <c r="E6" s="4" t="n">
        <v>29</v>
      </c>
      <c r="F6" s="4" t="n">
        <v>254</v>
      </c>
      <c r="G6" s="13" t="n">
        <f aca="false">C6/B6</f>
        <v>1.52972972972973</v>
      </c>
    </row>
    <row r="7" customFormat="false" ht="15" hidden="false" customHeight="false" outlineLevel="0" collapsed="false">
      <c r="A7" s="14" t="s">
        <v>64</v>
      </c>
      <c r="B7" s="15" t="n">
        <f aca="false">SUM(B4:B6)</f>
        <v>1340</v>
      </c>
      <c r="C7" s="15" t="n">
        <f aca="false">SUM(C4:C6)</f>
        <v>1766</v>
      </c>
      <c r="D7" s="16" t="n">
        <f aca="false">C7/$C$7</f>
        <v>1</v>
      </c>
      <c r="E7" s="15" t="n">
        <f aca="false">SUM(E4:E6)</f>
        <v>509</v>
      </c>
      <c r="F7" s="15" t="n">
        <f aca="false">SUM(F4:F6)</f>
        <v>1257</v>
      </c>
      <c r="G7" s="17" t="n">
        <f aca="false">C7/B7</f>
        <v>1.31791044776119</v>
      </c>
    </row>
    <row r="9" customFormat="false" ht="15" hidden="false" customHeight="false" outlineLevel="0" collapsed="false">
      <c r="A9" s="18" t="s">
        <v>65</v>
      </c>
    </row>
    <row r="10" customFormat="false" ht="15" hidden="false" customHeight="false" outlineLevel="0" collapsed="false">
      <c r="A10" s="19" t="s">
        <v>66</v>
      </c>
      <c r="B10" s="19" t="s">
        <v>10</v>
      </c>
      <c r="C10" s="19" t="s">
        <v>11</v>
      </c>
      <c r="D10" s="19" t="s">
        <v>57</v>
      </c>
    </row>
    <row r="11" customFormat="false" ht="15" hidden="false" customHeight="false" outlineLevel="0" collapsed="false">
      <c r="A11" s="3" t="s">
        <v>67</v>
      </c>
      <c r="B11" s="3" t="n">
        <v>911</v>
      </c>
      <c r="C11" s="3" t="n">
        <v>1257</v>
      </c>
      <c r="D11" s="20" t="n">
        <f aca="false">C11/$C$7</f>
        <v>0.711778029445074</v>
      </c>
    </row>
    <row r="12" customFormat="false" ht="15" hidden="false" customHeight="false" outlineLevel="0" collapsed="false">
      <c r="A12" s="3" t="s">
        <v>68</v>
      </c>
      <c r="B12" s="3" t="n">
        <v>429</v>
      </c>
      <c r="C12" s="3" t="n">
        <v>509</v>
      </c>
      <c r="D12" s="20" t="n">
        <f aca="false">C12/$C$7</f>
        <v>0.288221970554926</v>
      </c>
    </row>
    <row r="13" customFormat="false" ht="15" hidden="false" customHeight="false" outlineLevel="0" collapsed="false">
      <c r="A13" s="3" t="s">
        <v>69</v>
      </c>
      <c r="B13" s="3" t="n">
        <v>104</v>
      </c>
      <c r="C13" s="3" t="n">
        <v>123</v>
      </c>
      <c r="D13" s="20" t="n">
        <f aca="false">C13/$C$7</f>
        <v>0.0696489241223103</v>
      </c>
    </row>
    <row r="14" customFormat="false" ht="15" hidden="false" customHeight="false" outlineLevel="0" collapsed="false">
      <c r="A14" s="3" t="s">
        <v>70</v>
      </c>
      <c r="B14" s="3" t="n">
        <v>134</v>
      </c>
      <c r="C14" s="3" t="n">
        <v>190</v>
      </c>
      <c r="D14" s="20" t="n">
        <f aca="false">C14/$C$7</f>
        <v>0.107587768969422</v>
      </c>
    </row>
    <row r="16" customFormat="false" ht="15" hidden="false" customHeight="false" outlineLevel="0" collapsed="false">
      <c r="A16" s="9" t="s">
        <v>71</v>
      </c>
    </row>
    <row r="18" customFormat="false" ht="15" hidden="false" customHeight="false" outlineLevel="0" collapsed="false">
      <c r="A18" s="18" t="s">
        <v>72</v>
      </c>
    </row>
    <row r="19" customFormat="false" ht="15" hidden="false" customHeight="false" outlineLevel="0" collapsed="false">
      <c r="A19" s="19" t="s">
        <v>73</v>
      </c>
      <c r="B19" s="19" t="s">
        <v>11</v>
      </c>
      <c r="C19" s="19" t="s">
        <v>74</v>
      </c>
    </row>
    <row r="20" customFormat="false" ht="15" hidden="false" customHeight="false" outlineLevel="0" collapsed="false">
      <c r="A20" s="3" t="s">
        <v>75</v>
      </c>
      <c r="B20" s="3" t="n">
        <v>481</v>
      </c>
      <c r="C20" s="20" t="n">
        <f aca="false">B20/$C$7</f>
        <v>0.272366930917327</v>
      </c>
    </row>
    <row r="21" customFormat="false" ht="15" hidden="false" customHeight="false" outlineLevel="0" collapsed="false">
      <c r="A21" s="3" t="s">
        <v>76</v>
      </c>
      <c r="B21" s="3" t="n">
        <v>164</v>
      </c>
      <c r="C21" s="20" t="n">
        <f aca="false">B21/$C$7</f>
        <v>0.0928652321630804</v>
      </c>
    </row>
    <row r="22" customFormat="false" ht="15" hidden="false" customHeight="false" outlineLevel="0" collapsed="false">
      <c r="A22" s="3" t="s">
        <v>77</v>
      </c>
      <c r="B22" s="3" t="n">
        <v>118</v>
      </c>
      <c r="C22" s="20" t="n">
        <f aca="false">B22/$C$7</f>
        <v>0.0668176670441676</v>
      </c>
    </row>
    <row r="23" customFormat="false" ht="15" hidden="false" customHeight="false" outlineLevel="0" collapsed="false">
      <c r="A23" s="3" t="s">
        <v>78</v>
      </c>
      <c r="B23" s="3" t="n">
        <v>115</v>
      </c>
      <c r="C23" s="20" t="n">
        <f aca="false">B23/$C$7</f>
        <v>0.065118912797282</v>
      </c>
    </row>
    <row r="24" customFormat="false" ht="15" hidden="false" customHeight="false" outlineLevel="0" collapsed="false">
      <c r="A24" s="3" t="s">
        <v>79</v>
      </c>
      <c r="B24" s="3" t="n">
        <v>76</v>
      </c>
      <c r="C24" s="20" t="n">
        <f aca="false">B24/$C$7</f>
        <v>0.043035107587769</v>
      </c>
    </row>
    <row r="25" customFormat="false" ht="15" hidden="false" customHeight="false" outlineLevel="0" collapsed="false">
      <c r="A25" s="3" t="s">
        <v>80</v>
      </c>
      <c r="B25" s="3" t="n">
        <v>72</v>
      </c>
      <c r="C25" s="20" t="n">
        <f aca="false">B25/$C$7</f>
        <v>0.0407701019252548</v>
      </c>
    </row>
    <row r="26" customFormat="false" ht="15" hidden="false" customHeight="false" outlineLevel="0" collapsed="false">
      <c r="A26" s="3" t="s">
        <v>81</v>
      </c>
      <c r="B26" s="3" t="n">
        <v>69</v>
      </c>
      <c r="C26" s="20" t="n">
        <f aca="false">B26/$C$7</f>
        <v>0.0390713476783692</v>
      </c>
    </row>
    <row r="27" customFormat="false" ht="15" hidden="false" customHeight="false" outlineLevel="0" collapsed="false">
      <c r="A27" s="3" t="s">
        <v>82</v>
      </c>
      <c r="B27" s="3" t="n">
        <v>61</v>
      </c>
      <c r="C27" s="20" t="n">
        <f aca="false">B27/$C$7</f>
        <v>0.0345413363533409</v>
      </c>
    </row>
    <row r="28" customFormat="false" ht="15" hidden="false" customHeight="false" outlineLevel="0" collapsed="false">
      <c r="A28" s="3" t="s">
        <v>83</v>
      </c>
      <c r="B28" s="3" t="n">
        <v>59</v>
      </c>
      <c r="C28" s="20" t="n">
        <f aca="false">B28/$C$7</f>
        <v>0.0334088335220838</v>
      </c>
    </row>
    <row r="29" customFormat="false" ht="15" hidden="false" customHeight="false" outlineLevel="0" collapsed="false">
      <c r="A29" s="3" t="s">
        <v>84</v>
      </c>
      <c r="B29" s="3" t="n">
        <v>56</v>
      </c>
      <c r="C29" s="20" t="n">
        <f aca="false">B29/$C$7</f>
        <v>0.0317100792751982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24"/>
    <col collapsed="false" customWidth="true" hidden="false" outlineLevel="0" max="3" min="3" style="0" width="108"/>
  </cols>
  <sheetData>
    <row r="1" customFormat="false" ht="15" hidden="false" customHeight="false" outlineLevel="0" collapsed="false">
      <c r="A1" s="10" t="s">
        <v>85</v>
      </c>
    </row>
    <row r="2" customFormat="false" ht="15" hidden="false" customHeight="false" outlineLevel="0" collapsed="false">
      <c r="A2" s="9" t="s">
        <v>86</v>
      </c>
    </row>
    <row r="4" customFormat="false" ht="15" hidden="false" customHeight="false" outlineLevel="0" collapsed="false">
      <c r="A4" s="11" t="s">
        <v>87</v>
      </c>
      <c r="B4" s="11" t="s">
        <v>88</v>
      </c>
      <c r="C4" s="11" t="s">
        <v>89</v>
      </c>
    </row>
    <row r="5" customFormat="false" ht="66" hidden="false" customHeight="true" outlineLevel="0" collapsed="false">
      <c r="A5" s="21" t="s">
        <v>90</v>
      </c>
      <c r="B5" s="22" t="s">
        <v>91</v>
      </c>
      <c r="C5" s="23" t="s">
        <v>92</v>
      </c>
    </row>
    <row r="6" customFormat="false" ht="66" hidden="false" customHeight="true" outlineLevel="0" collapsed="false">
      <c r="A6" s="21" t="s">
        <v>93</v>
      </c>
      <c r="B6" s="22" t="s">
        <v>91</v>
      </c>
      <c r="C6" s="23" t="s">
        <v>94</v>
      </c>
    </row>
    <row r="7" customFormat="false" ht="66" hidden="false" customHeight="true" outlineLevel="0" collapsed="false">
      <c r="A7" s="21" t="s">
        <v>95</v>
      </c>
      <c r="B7" s="22" t="s">
        <v>91</v>
      </c>
      <c r="C7" s="23" t="s">
        <v>96</v>
      </c>
    </row>
    <row r="8" customFormat="false" ht="66" hidden="false" customHeight="true" outlineLevel="0" collapsed="false">
      <c r="A8" s="21" t="s">
        <v>97</v>
      </c>
      <c r="B8" s="22" t="s">
        <v>91</v>
      </c>
      <c r="C8" s="23" t="s">
        <v>98</v>
      </c>
    </row>
    <row r="9" customFormat="false" ht="66" hidden="false" customHeight="true" outlineLevel="0" collapsed="false">
      <c r="A9" s="21" t="s">
        <v>99</v>
      </c>
      <c r="B9" s="22" t="s">
        <v>91</v>
      </c>
      <c r="C9" s="23" t="s">
        <v>100</v>
      </c>
    </row>
    <row r="10" customFormat="false" ht="66" hidden="false" customHeight="true" outlineLevel="0" collapsed="false">
      <c r="A10" s="21" t="s">
        <v>101</v>
      </c>
      <c r="B10" s="22" t="s">
        <v>91</v>
      </c>
      <c r="C10" s="23" t="s">
        <v>102</v>
      </c>
    </row>
    <row r="11" customFormat="false" ht="66" hidden="false" customHeight="true" outlineLevel="0" collapsed="false">
      <c r="A11" s="21" t="s">
        <v>103</v>
      </c>
      <c r="B11" s="24" t="s">
        <v>104</v>
      </c>
      <c r="C11" s="23" t="s">
        <v>105</v>
      </c>
    </row>
    <row r="12" customFormat="false" ht="66" hidden="false" customHeight="true" outlineLevel="0" collapsed="false">
      <c r="A12" s="21" t="s">
        <v>106</v>
      </c>
      <c r="B12" s="24" t="s">
        <v>104</v>
      </c>
      <c r="C12" s="23" t="s">
        <v>107</v>
      </c>
    </row>
    <row r="13" customFormat="false" ht="66" hidden="false" customHeight="true" outlineLevel="0" collapsed="false">
      <c r="A13" s="21" t="s">
        <v>108</v>
      </c>
      <c r="B13" s="24" t="s">
        <v>104</v>
      </c>
      <c r="C13" s="23" t="s">
        <v>109</v>
      </c>
    </row>
    <row r="14" customFormat="false" ht="66" hidden="false" customHeight="true" outlineLevel="0" collapsed="false">
      <c r="A14" s="21" t="s">
        <v>110</v>
      </c>
      <c r="B14" s="24" t="s">
        <v>104</v>
      </c>
      <c r="C14" s="23" t="s">
        <v>111</v>
      </c>
    </row>
    <row r="15" customFormat="false" ht="66" hidden="false" customHeight="true" outlineLevel="0" collapsed="false">
      <c r="A15" s="21" t="s">
        <v>112</v>
      </c>
      <c r="B15" s="25" t="s">
        <v>113</v>
      </c>
      <c r="C15" s="23" t="s">
        <v>114</v>
      </c>
    </row>
    <row r="16" customFormat="false" ht="66" hidden="false" customHeight="true" outlineLevel="0" collapsed="false">
      <c r="A16" s="21" t="s">
        <v>115</v>
      </c>
      <c r="B16" s="25" t="s">
        <v>113</v>
      </c>
      <c r="C16" s="23" t="s">
        <v>116</v>
      </c>
    </row>
    <row r="17" customFormat="false" ht="66" hidden="false" customHeight="true" outlineLevel="0" collapsed="false">
      <c r="A17" s="21" t="s">
        <v>117</v>
      </c>
      <c r="B17" s="26" t="s">
        <v>118</v>
      </c>
      <c r="C17" s="23" t="s">
        <v>119</v>
      </c>
    </row>
    <row r="18" customFormat="false" ht="66" hidden="false" customHeight="true" outlineLevel="0" collapsed="false">
      <c r="A18" s="21" t="s">
        <v>120</v>
      </c>
      <c r="B18" s="26" t="s">
        <v>118</v>
      </c>
      <c r="C18" s="23" t="s">
        <v>121</v>
      </c>
    </row>
    <row r="19" customFormat="false" ht="66" hidden="false" customHeight="true" outlineLevel="0" collapsed="false">
      <c r="A19" s="21" t="s">
        <v>122</v>
      </c>
      <c r="B19" s="26" t="s">
        <v>118</v>
      </c>
      <c r="C19" s="23" t="s">
        <v>123</v>
      </c>
    </row>
    <row r="21" customFormat="false" ht="15" hidden="false" customHeight="false" outlineLevel="0" collapsed="false">
      <c r="A21" s="27" t="s">
        <v>124</v>
      </c>
    </row>
    <row r="22" customFormat="false" ht="25.5" hidden="false" customHeight="true" outlineLevel="0" collapsed="false">
      <c r="B22" s="22" t="s">
        <v>91</v>
      </c>
      <c r="C22" s="9" t="s">
        <v>125</v>
      </c>
    </row>
    <row r="23" customFormat="false" ht="25.5" hidden="false" customHeight="true" outlineLevel="0" collapsed="false">
      <c r="B23" s="24" t="s">
        <v>104</v>
      </c>
      <c r="C23" s="9" t="s">
        <v>126</v>
      </c>
    </row>
    <row r="24" customFormat="false" ht="25.5" hidden="false" customHeight="true" outlineLevel="0" collapsed="false">
      <c r="B24" s="25" t="s">
        <v>113</v>
      </c>
      <c r="C24" s="9" t="s">
        <v>127</v>
      </c>
    </row>
    <row r="25" customFormat="false" ht="25.5" hidden="false" customHeight="true" outlineLevel="0" collapsed="false">
      <c r="B25" s="26" t="s">
        <v>118</v>
      </c>
      <c r="C25" s="9" t="s">
        <v>128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2026-08-13T19:11:00Z</dcterms:created>
  <dc:creator>openpyxl</dc:creator>
  <dc:description/>
  <dc:language>en-US</dc:language>
  <cp:lastModifiedBy/>
  <dcterms:modified xsi:type="dcterms:W3CDTF">2026-08-13T19:11:01Z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